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440" windowHeight="15135" activeTab="2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v1bvyumsqh02d2hwuje5xik5uk!$X$20</definedName>
    <definedName name="eaho2ejrtdbq5dbiou1fruoidk">v1bvyumsqh02d2hwuje5xik5uk!$B$15</definedName>
    <definedName name="frupzostrx2engzlq5coj1izgc">v1bvyumsqh02d2hwuje5xik5uk!$C$21:$C$64</definedName>
    <definedName name="hxw0shfsad1bl0w3rcqndiwdqc">v1bvyumsqh02d2hwuje5xik5uk!$D$20:$V$20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v1bvyumsqh02d2hwuje5xik5uk!$W$21:$W$64</definedName>
    <definedName name="qunp1nijp1aaxbgswizf0lz200">v1bvyumsqh02d2hwuje5xik5uk!$B$2</definedName>
    <definedName name="rcn525ywmx4pde1kn3aevp0dfk">v1bvyumsqh02d2hwuje5xik5uk!$W$20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v1bvyumsqh02d2hwuje5xik5uk!$D$21:$V$21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2">Лист2!$A$1:$F$52</definedName>
  </definedNames>
  <calcPr calcId="145621"/>
</workbook>
</file>

<file path=xl/calcChain.xml><?xml version="1.0" encoding="utf-8"?>
<calcChain xmlns="http://schemas.openxmlformats.org/spreadsheetml/2006/main">
  <c r="B4" i="4" l="1"/>
  <c r="A19" i="4"/>
  <c r="A18" i="4"/>
  <c r="C62" i="4"/>
  <c r="C61" i="4"/>
  <c r="C57" i="4"/>
  <c r="C53" i="4"/>
  <c r="C49" i="4"/>
  <c r="C45" i="4"/>
  <c r="C41" i="4"/>
  <c r="C37" i="4"/>
  <c r="C33" i="4"/>
  <c r="C29" i="4"/>
  <c r="C25" i="4"/>
  <c r="V21" i="4"/>
  <c r="R21" i="4"/>
  <c r="N21" i="4"/>
  <c r="J21" i="4"/>
  <c r="G21" i="4"/>
  <c r="C56" i="4"/>
  <c r="C52" i="4"/>
  <c r="C48" i="4"/>
  <c r="C44" i="4"/>
  <c r="C40" i="4"/>
  <c r="C36" i="4"/>
  <c r="C32" i="4"/>
  <c r="C28" i="4"/>
  <c r="C24" i="4"/>
  <c r="U21" i="4"/>
  <c r="Q21" i="4"/>
  <c r="M21" i="4"/>
  <c r="D21" i="4"/>
  <c r="H21" i="4"/>
  <c r="C59" i="4"/>
  <c r="C55" i="4"/>
  <c r="C51" i="4"/>
  <c r="C47" i="4"/>
  <c r="C43" i="4"/>
  <c r="C39" i="4"/>
  <c r="C35" i="4"/>
  <c r="C31" i="4"/>
  <c r="C27" i="4"/>
  <c r="C23" i="4"/>
  <c r="T21" i="4"/>
  <c r="P21" i="4"/>
  <c r="L21" i="4"/>
  <c r="E21" i="4"/>
  <c r="I21" i="4"/>
  <c r="C58" i="4"/>
  <c r="C54" i="4"/>
  <c r="C50" i="4"/>
  <c r="C46" i="4"/>
  <c r="C42" i="4"/>
  <c r="C38" i="4"/>
  <c r="C34" i="4"/>
  <c r="C30" i="4"/>
  <c r="C26" i="4"/>
  <c r="C22" i="4"/>
  <c r="S21" i="4"/>
  <c r="O21" i="4"/>
  <c r="K21" i="4"/>
  <c r="F21" i="4"/>
  <c r="C21" i="4"/>
  <c r="C60" i="4"/>
  <c r="C63" i="4"/>
</calcChain>
</file>

<file path=xl/comments1.xml><?xml version="1.0" encoding="utf-8"?>
<comments xmlns="http://schemas.openxmlformats.org/spreadsheetml/2006/main">
  <authors>
    <author>Михаил Владимирович Жолобов</author>
    <author>user3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1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<sst xmlns="http://schemas.openxmlformats.org/spreadsheetml/2006/main" count="575" uniqueCount="211">
  <si>
    <t>Лист1</t>
  </si>
  <si>
    <t>CalcsheetClient.Data</t>
  </si>
  <si>
    <t>[RowID]</t>
  </si>
  <si>
    <t>ФКР
Код</t>
  </si>
  <si>
    <t>ФКР
Описание</t>
  </si>
  <si>
    <t>Формула
Наименование расхода</t>
  </si>
  <si>
    <t>Наименование расхода</t>
  </si>
  <si>
    <t>{EF6CFE0C-1629-429F-8914-9FA09EEEF221}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</si>
  <si>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</si>
  <si>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</si>
  <si>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</si>
  <si>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</si>
  <si>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</si>
  <si>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</si>
  <si>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{FC0F42BB-FF61-4A56-8782-A3AD9E8E5152}</t>
  </si>
  <si>
    <t>[Bookmark]</t>
  </si>
  <si>
    <t xml:space="preserve">                                                                                                                                                   и на плановый период 2015 и 2016 годов"</t>
  </si>
  <si>
    <t>Распределение</t>
  </si>
  <si>
    <t>бюджетных ассигнований по разделам и подразделам классификации расходов бюджетов на 2014 год</t>
  </si>
  <si>
    <t>Раз-дел</t>
  </si>
  <si>
    <t>Под-раз-дел</t>
  </si>
  <si>
    <t>Сумма               (тыс. рублей)</t>
  </si>
  <si>
    <t>2</t>
  </si>
  <si>
    <t>3</t>
  </si>
  <si>
    <t>4</t>
  </si>
  <si>
    <t xml:space="preserve">                                                                                                                                                   Приложение</t>
  </si>
  <si>
    <t xml:space="preserve">                                                                                                                                                   к Закону</t>
  </si>
  <si>
    <t xml:space="preserve">                                                                                                                                                  "Об  бюджете на 2014 год</t>
  </si>
  <si>
    <t>CLS_F_FullBusinessCode_150</t>
  </si>
  <si>
    <t>CLS_F_Description_150</t>
  </si>
  <si>
    <t>CLS_S_150</t>
  </si>
  <si>
    <t>{7180EC05-A0AD-4AC7-A5A9-C3BC6CCCFB37}</t>
  </si>
  <si>
    <t>5499</t>
  </si>
  <si>
    <t>1753=-1</t>
  </si>
  <si>
    <t>RG_16_1</t>
  </si>
  <si>
    <t>RGD_3_27_Дата  поправки_031_00000_000000_000_0000000000_8000</t>
  </si>
  <si>
    <t>RG_16_2</t>
  </si>
  <si>
    <t>RGD_3_27_Дата  поправки_2_031_00000_000000_000_0000000000_8000</t>
  </si>
  <si>
    <t>RG_16_3</t>
  </si>
  <si>
    <t>RGD_3_27_Дата  поправки_3_031_00000_000000_000_0000000000_8000</t>
  </si>
  <si>
    <t>RG_16_4</t>
  </si>
  <si>
    <t>RGD_3_27_Дата  поправки_4_031_00000_000000_000_0000000000_8000</t>
  </si>
  <si>
    <t>RG_16_5</t>
  </si>
  <si>
    <t>RGD_3_27_Дата  поправки_5_031_00000_000000_000_0000000000_8000</t>
  </si>
  <si>
    <t>RG_16_6</t>
  </si>
  <si>
    <t>RGD_3_27_Дата  поправки_6_031_00000_000000_000_0000000000_8000</t>
  </si>
  <si>
    <t>RG_16_7</t>
  </si>
  <si>
    <t>RGD_3_27_Дата  поправки_7_031_00000_000000_000_0000000000_8000</t>
  </si>
  <si>
    <t>RG_16_8</t>
  </si>
  <si>
    <t>RGD_3_27_Дата  поправки_8_031_00000_000000_000_0000000000_8000</t>
  </si>
  <si>
    <t>RG_16_9</t>
  </si>
  <si>
    <t>RGD_3_27_Дата  поправки_9_031_00000_000000_000_0000000000_8000</t>
  </si>
  <si>
    <t>RG_16_10</t>
  </si>
  <si>
    <t>RGD_3_27_Дата  поправки_10_031_00000_000000_000_0000000000_8000</t>
  </si>
  <si>
    <t>RG_16_11</t>
  </si>
  <si>
    <t>RGD_3_27_Дата  поправки_11_031_00000_000000_000_0000000000_8000</t>
  </si>
  <si>
    <t>RG_16_12</t>
  </si>
  <si>
    <t>RGD_3_27_Дата  поправки_12_031_00000_000000_000_0000000000_8000</t>
  </si>
  <si>
    <t>EXPR_26</t>
  </si>
  <si>
    <t>{BA4B875A-97A5-4D1E-84FB-B4F53C282D8E}</t>
  </si>
  <si>
    <t>EXPR_22</t>
  </si>
  <si>
    <t>EXPR_20</t>
  </si>
  <si>
    <t>EXPR_21</t>
  </si>
  <si>
    <t>EXPR_19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</si>
  <si>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</si>
  <si>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</si>
  <si>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</si>
  <si>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</si>
  <si>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</si>
  <si>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</si>
  <si>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</si>
  <si>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</si>
  <si>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</si>
  <si>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</si>
  <si>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</si>
  <si>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</si>
  <si>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</si>
  <si>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</si>
  <si>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</si>
  <si>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</si>
  <si>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</si>
  <si>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</si>
  <si>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</si>
  <si>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0107</t>
  </si>
  <si>
    <t>Обеспечение проведения выборов и референдумов</t>
  </si>
  <si>
    <t>07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</si>
  <si>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</si>
  <si>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</si>
  <si>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</si>
  <si>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</si>
  <si>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</si>
  <si>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</si>
  <si>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</si>
  <si>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</si>
  <si>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</si>
  <si>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</si>
  <si>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</si>
  <si>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</si>
  <si>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</si>
  <si>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</si>
  <si>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</si>
  <si>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0400</t>
  </si>
  <si>
    <t>Национальная экономика</t>
  </si>
  <si>
    <t>0405</t>
  </si>
  <si>
    <t>Сельское хозяйство и рыболовство</t>
  </si>
  <si>
    <t>05</t>
  </si>
  <si>
    <t>0408</t>
  </si>
  <si>
    <t>Транспорт</t>
  </si>
  <si>
    <t>08</t>
  </si>
  <si>
    <t>0409</t>
  </si>
  <si>
    <t>Дорожное хозяйство (дорожные фонды)</t>
  </si>
  <si>
    <t>09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</si>
  <si>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</si>
  <si>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</si>
  <si>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</si>
  <si>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</si>
  <si>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</si>
  <si>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</si>
  <si>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</si>
  <si>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</si>
  <si>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</si>
  <si>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</si>
  <si>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</si>
  <si>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</si>
  <si>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</si>
  <si>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</si>
  <si>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</si>
  <si>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</si>
  <si>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</si>
  <si>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</si>
  <si>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</si>
  <si>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</si>
  <si>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</si>
  <si>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</si>
  <si>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</si>
  <si>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</si>
  <si>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</si>
  <si>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</si>
  <si>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</si>
  <si>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</si>
  <si>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</si>
  <si>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</si>
  <si>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</si>
  <si>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</si>
  <si>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</si>
  <si>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</si>
  <si>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</si>
  <si>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</si>
  <si>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</si>
  <si>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</si>
  <si>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</si>
  <si>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</si>
  <si>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</si>
  <si>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</si>
  <si>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</si>
  <si>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</si>
  <si>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</si>
  <si>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</si>
  <si>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</si>
  <si>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</si>
  <si>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</si>
  <si>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</si>
  <si>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</si>
  <si>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/>
  </si>
  <si>
    <t>010B</t>
  </si>
  <si>
    <t>010D</t>
  </si>
  <si>
    <t>030A</t>
  </si>
  <si>
    <t>040C</t>
  </si>
  <si>
    <t>0A</t>
  </si>
  <si>
    <t>0A01</t>
  </si>
  <si>
    <t>0A03</t>
  </si>
  <si>
    <t>0A04</t>
  </si>
  <si>
    <t>0B</t>
  </si>
  <si>
    <t>0B02</t>
  </si>
  <si>
    <t>0D</t>
  </si>
  <si>
    <t>0D01</t>
  </si>
  <si>
    <t>ФКР Код</t>
  </si>
  <si>
    <t>ФКР Описание</t>
  </si>
  <si>
    <t>Сумма поправки на Январь 2021 г. (тыс. рублей)</t>
  </si>
  <si>
    <t>Сумма поправки на Февраль 2021 г. (тыс. рублей)</t>
  </si>
  <si>
    <t>Сумма поправки на Март 2021 г. (тыс. рублей)</t>
  </si>
  <si>
    <t>Сумма поправки на Апрель 2021 г. (тыс. рублей)</t>
  </si>
  <si>
    <t>Сумма поправки на Май 2021 г. (тыс. рублей)</t>
  </si>
  <si>
    <t>Сумма поправки на Июнь 2021 г. (тыс. рублей)</t>
  </si>
  <si>
    <t>Сумма поправки на Июль 2021 г. (тыс. рублей)</t>
  </si>
  <si>
    <t>Сумма поправки на Август 2021 г. (тыс. рублей)</t>
  </si>
  <si>
    <t>Сумма поправки на Сентябрь 2021 г. (тыс. рублей)</t>
  </si>
  <si>
    <t>Сумма поправки на Октябрь 2021 г. (тыс. рублей)</t>
  </si>
  <si>
    <t>Сумма поправки на Ноябрь 2021 г. (тыс. рублей)</t>
  </si>
  <si>
    <t>Сумма поправки на Декабрь 2021 г. (тыс. рублей)</t>
  </si>
  <si>
    <t>Сумма первоначальная (тыс.рублей)</t>
  </si>
  <si>
    <t>Сумма с учётом поправки (тыс. рублей)</t>
  </si>
  <si>
    <t>Вариант=Б2021-2023 МР   Аналитика, рeeстр и пoправки;
Табл=Поправки (расходы);
МО=27;
Дата=202101;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</si>
  <si>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Дата=202102;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</si>
  <si>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Дата=202103;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</si>
  <si>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Дата=202104;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</si>
  <si>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Дата=202105;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</si>
  <si>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Дата=202106;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</si>
  <si>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Дата=202107;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</si>
  <si>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Дата=202108;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</si>
  <si>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Дата=202109;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</si>
  <si>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Дата=202110;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</si>
  <si>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Дата=202111;
Уровень бюджета=031;
БП районов=00000;
ЭК_расч=000000;
ВР_МР=000;
ЦС_МР=0000000000;
РО_МР=8000;</t>
  </si>
  <si>
    <t>Вариант=Б2021-2023 МР   Аналитика, рeeстр и пoправки;
Табл=Поправки (расходы);
МО=27;
Дата=202112;
Уровень бюджета=031;
БП районов=00000;
ЭК_расч=000000;
ВР_МР=000;
ЦС_МР=0000000000;
РО_МР=8000;</t>
  </si>
  <si>
    <t>Формула
Сумма первоначальная (тыс.рублей)</t>
  </si>
  <si>
    <t>Формула
Сумма с учётом поправки (тыс. рублей)</t>
  </si>
  <si>
    <t>Приложение № 6</t>
  </si>
  <si>
    <t>к решению Думы Санчурского муниципального округа</t>
  </si>
  <si>
    <t>"О бюджете Санчурского муниципального округа на 2021 год</t>
  </si>
  <si>
    <t>и плановый период 2022 и 2023 годов"</t>
  </si>
  <si>
    <t>от   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</si>
</sst>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49" fontId="10" fillId="0" borderId="0" xfId="0" quotePrefix="1" applyNumberFormat="1" applyFont="1" applyAlignment="1">
      <alignment wrapText="1"/>
    </xf>
    <xf numFmtId="0" fontId="10" fillId="0" borderId="0" xfId="0" quotePrefix="1" applyFont="1" applyAlignment="1">
      <alignment wrapText="1"/>
    </xf>
    <xf numFmtId="0" fontId="10" fillId="0" borderId="0" xfId="0" applyFont="1" applyAlignment="1">
      <alignment wrapText="1"/>
    </xf>
    <xf numFmtId="49" fontId="9" fillId="0" borderId="0" xfId="0" quotePrefix="1" applyNumberFormat="1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horizontal="center" wrapText="1"/>
    </xf>
    <xf numFmtId="49" fontId="9" fillId="0" borderId="0" xfId="0" quotePrefix="1" applyNumberFormat="1" applyFont="1" applyAlignment="1">
      <alignment horizontal="center" wrapText="1"/>
    </xf>
    <xf numFmtId="49" fontId="8" fillId="0" borderId="1" xfId="0" quotePrefix="1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0" fontId="4" fillId="0" borderId="0" xfId="1" applyFont="1" applyAlignment="1"/>
    <xf numFmtId="11" fontId="8" fillId="0" borderId="1" xfId="0" quotePrefix="1" applyNumberFormat="1" applyFont="1" applyBorder="1" applyAlignment="1">
      <alignment horizontal="center" vertical="top" wrapText="1"/>
    </xf>
    <xf numFmtId="0" fontId="4" fillId="0" borderId="0" xfId="1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5" fillId="0" borderId="0" xfId="1" applyNumberFormat="1" applyFont="1" applyAlignment="1">
      <alignment horizontal="center" wrapText="1"/>
    </xf>
    <xf numFmtId="0" fontId="8" fillId="2" borderId="0" xfId="0" applyFont="1" applyFill="1"/>
    <xf numFmtId="49" fontId="10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2" borderId="0" xfId="0" applyFont="1" applyFill="1"/>
    <xf numFmtId="0" fontId="10" fillId="0" borderId="0" xfId="0" applyFont="1"/>
    <xf numFmtId="0" fontId="10" fillId="2" borderId="0" xfId="0" quotePrefix="1" applyFont="1" applyFill="1" applyAlignment="1">
      <alignment wrapText="1"/>
    </xf>
    <xf numFmtId="0" fontId="9" fillId="2" borderId="0" xfId="0" quotePrefix="1" applyFont="1" applyFill="1" applyAlignment="1">
      <alignment wrapText="1"/>
    </xf>
    <xf numFmtId="0" fontId="8" fillId="3" borderId="0" xfId="0" applyFont="1" applyFill="1"/>
    <xf numFmtId="0" fontId="9" fillId="3" borderId="0" xfId="0" quotePrefix="1" applyFont="1" applyFill="1" applyAlignment="1">
      <alignment wrapText="1"/>
    </xf>
    <xf numFmtId="0" fontId="10" fillId="3" borderId="0" xfId="0" quotePrefix="1" applyFont="1" applyFill="1" applyAlignment="1">
      <alignment wrapText="1"/>
    </xf>
    <xf numFmtId="0" fontId="6" fillId="4" borderId="1" xfId="0" quotePrefix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10" fillId="3" borderId="1" xfId="0" applyFont="1" applyFill="1" applyBorder="1"/>
    <xf numFmtId="0" fontId="8" fillId="3" borderId="1" xfId="0" applyFont="1" applyFill="1" applyBorder="1"/>
    <xf numFmtId="49" fontId="5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 wrapText="1"/>
    </xf>
    <xf numFmtId="49" fontId="5" fillId="0" borderId="0" xfId="1" applyNumberFormat="1" applyFont="1" applyAlignment="1">
      <alignment wrapText="1"/>
    </xf>
    <xf numFmtId="49" fontId="11" fillId="0" borderId="0" xfId="0" applyNumberFormat="1" applyFont="1" applyAlignment="1">
      <alignment horizontal="left" indent="22"/>
    </xf>
    <xf numFmtId="0" fontId="12" fillId="0" borderId="0" xfId="1" applyFont="1" applyAlignment="1">
      <alignment horizontal="left" indent="22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S55"/>
  <sheetViews>
    <sheetView topLeftCell="C1" workbookViewId="0">
      <selection activeCell="H22" sqref="H22"/>
    </sheetView>
  </sheetViews>
  <sheetFormatPr defaultRowHeight="12.75" x14ac:dyDescent="0.2"/>
  <cols>
    <col min="1" max="2" width="0" style="3" hidden="1" customWidth="1"/>
    <col min="3" max="3" width="115.7109375" style="3" customWidth="1"/>
    <col min="4" max="4" width="4.28515625" style="3" customWidth="1"/>
    <col min="5" max="5" width="4.140625" style="3" customWidth="1"/>
    <col min="6" max="6" width="14.42578125" style="4" customWidth="1"/>
    <col min="7" max="19" width="9.140625" style="23"/>
    <col min="20" max="16384" width="9.140625" style="4"/>
  </cols>
  <sheetData>
    <row r="2" spans="1:19" ht="18.75" x14ac:dyDescent="0.3">
      <c r="C2" s="17" t="s">
        <v>25</v>
      </c>
      <c r="D2" s="19"/>
      <c r="E2" s="19"/>
      <c r="F2" s="19"/>
    </row>
    <row r="3" spans="1:19" ht="18.75" x14ac:dyDescent="0.3">
      <c r="C3" s="17" t="s">
        <v>26</v>
      </c>
      <c r="D3" s="19"/>
      <c r="E3" s="19"/>
      <c r="F3" s="19"/>
    </row>
    <row r="4" spans="1:19" ht="18.75" x14ac:dyDescent="0.3">
      <c r="C4" s="17" t="s">
        <v>27</v>
      </c>
      <c r="D4" s="19"/>
      <c r="E4" s="19"/>
      <c r="F4" s="19"/>
    </row>
    <row r="5" spans="1:19" ht="18.75" x14ac:dyDescent="0.3">
      <c r="C5" s="17" t="s">
        <v>16</v>
      </c>
      <c r="D5" s="14"/>
      <c r="E5" s="14"/>
      <c r="F5" s="13"/>
    </row>
    <row r="6" spans="1:19" x14ac:dyDescent="0.2">
      <c r="C6" s="10"/>
      <c r="D6" s="14"/>
      <c r="E6" s="14"/>
      <c r="F6" s="13"/>
    </row>
    <row r="7" spans="1:19" ht="18.75" x14ac:dyDescent="0.3">
      <c r="C7" s="40" t="s">
        <v>17</v>
      </c>
      <c r="D7" s="40"/>
      <c r="E7" s="40"/>
      <c r="F7" s="40"/>
    </row>
    <row r="8" spans="1:19" ht="18.75" x14ac:dyDescent="0.3">
      <c r="C8" s="41" t="s">
        <v>18</v>
      </c>
      <c r="D8" s="41"/>
      <c r="E8" s="41"/>
      <c r="F8" s="41"/>
    </row>
    <row r="9" spans="1:19" x14ac:dyDescent="0.2">
      <c r="C9" s="10"/>
      <c r="D9" s="14"/>
      <c r="E9" s="14"/>
      <c r="F9" s="13"/>
    </row>
    <row r="10" spans="1:19" ht="84.75" customHeight="1" x14ac:dyDescent="0.2">
      <c r="C10" s="18" t="s">
        <v>6</v>
      </c>
      <c r="D10" s="15" t="s">
        <v>19</v>
      </c>
      <c r="E10" s="15" t="s">
        <v>20</v>
      </c>
      <c r="F10" s="16" t="s">
        <v>21</v>
      </c>
    </row>
    <row r="11" spans="1:19" s="12" customFormat="1" x14ac:dyDescent="0.2">
      <c r="A11" s="11"/>
      <c r="B11" s="11"/>
      <c r="C11" s="20">
        <v>1</v>
      </c>
      <c r="D11" s="20" t="s">
        <v>22</v>
      </c>
      <c r="E11" s="21" t="s">
        <v>23</v>
      </c>
      <c r="F11" s="21" t="s">
        <v>24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 s="28" customFormat="1" x14ac:dyDescent="0.2">
      <c r="A12" s="24" t="s">
        <v>64</v>
      </c>
      <c r="B12" s="24" t="s">
        <v>65</v>
      </c>
      <c r="C12" s="25" t="s">
        <v>67</v>
      </c>
      <c r="D12" s="25" t="s">
        <v>66</v>
      </c>
      <c r="E12" s="26" t="s">
        <v>66</v>
      </c>
      <c r="F12" s="26">
        <v>240340.88</v>
      </c>
      <c r="G12" s="27"/>
      <c r="H12" s="27">
        <v>2701.52</v>
      </c>
      <c r="I12" s="27">
        <v>1629.1</v>
      </c>
      <c r="J12" s="27">
        <v>223</v>
      </c>
      <c r="K12" s="27">
        <v>4257.7</v>
      </c>
      <c r="L12" s="27">
        <v>4134.54</v>
      </c>
      <c r="M12" s="27"/>
      <c r="N12" s="27">
        <v>1805</v>
      </c>
      <c r="O12" s="27"/>
      <c r="P12" s="27">
        <v>6231.61</v>
      </c>
      <c r="Q12" s="27"/>
      <c r="R12" s="27">
        <v>-244.6</v>
      </c>
      <c r="S12" s="27">
        <v>261078.75</v>
      </c>
    </row>
    <row r="13" spans="1:19" s="28" customFormat="1" x14ac:dyDescent="0.2">
      <c r="A13" s="24" t="s">
        <v>68</v>
      </c>
      <c r="B13" s="24" t="s">
        <v>69</v>
      </c>
      <c r="C13" s="25" t="s">
        <v>69</v>
      </c>
      <c r="D13" s="25" t="s">
        <v>70</v>
      </c>
      <c r="E13" s="26" t="s">
        <v>66</v>
      </c>
      <c r="F13" s="26">
        <v>47861.8</v>
      </c>
      <c r="G13" s="27"/>
      <c r="H13" s="27">
        <v>350</v>
      </c>
      <c r="I13" s="27">
        <v>92.04</v>
      </c>
      <c r="J13" s="27">
        <v>32.700000000000003</v>
      </c>
      <c r="K13" s="27">
        <v>981</v>
      </c>
      <c r="L13" s="27">
        <v>-11.83</v>
      </c>
      <c r="M13" s="27"/>
      <c r="N13" s="27">
        <v>530.67999999999995</v>
      </c>
      <c r="O13" s="27"/>
      <c r="P13" s="27">
        <v>485.45</v>
      </c>
      <c r="Q13" s="27"/>
      <c r="R13" s="27">
        <v>346.01</v>
      </c>
      <c r="S13" s="27">
        <v>50667.85</v>
      </c>
    </row>
    <row r="14" spans="1:19" s="12" customFormat="1" x14ac:dyDescent="0.2">
      <c r="A14" s="11" t="s">
        <v>71</v>
      </c>
      <c r="B14" s="11" t="s">
        <v>72</v>
      </c>
      <c r="C14" s="20" t="s">
        <v>72</v>
      </c>
      <c r="D14" s="20" t="s">
        <v>70</v>
      </c>
      <c r="E14" s="21" t="s">
        <v>73</v>
      </c>
      <c r="F14" s="21">
        <v>1121</v>
      </c>
      <c r="G14" s="23"/>
      <c r="H14" s="23"/>
      <c r="I14" s="23"/>
      <c r="J14" s="23">
        <v>63</v>
      </c>
      <c r="K14" s="23"/>
      <c r="L14" s="23"/>
      <c r="M14" s="23"/>
      <c r="N14" s="23"/>
      <c r="O14" s="23"/>
      <c r="P14" s="23"/>
      <c r="Q14" s="23"/>
      <c r="R14" s="23">
        <v>3.14</v>
      </c>
      <c r="S14" s="23">
        <v>1187.1400000000001</v>
      </c>
    </row>
    <row r="15" spans="1:19" s="12" customFormat="1" ht="25.5" x14ac:dyDescent="0.2">
      <c r="A15" s="11" t="s">
        <v>74</v>
      </c>
      <c r="B15" s="11" t="s">
        <v>75</v>
      </c>
      <c r="C15" s="20" t="s">
        <v>75</v>
      </c>
      <c r="D15" s="20" t="s">
        <v>70</v>
      </c>
      <c r="E15" s="21" t="s">
        <v>76</v>
      </c>
      <c r="F15" s="21">
        <v>0</v>
      </c>
      <c r="G15" s="23"/>
      <c r="H15" s="23"/>
      <c r="I15" s="23">
        <v>26</v>
      </c>
      <c r="J15" s="23"/>
      <c r="K15" s="23"/>
      <c r="L15" s="23"/>
      <c r="M15" s="23"/>
      <c r="N15" s="23"/>
      <c r="O15" s="23"/>
      <c r="P15" s="23"/>
      <c r="Q15" s="23"/>
      <c r="R15" s="23">
        <v>-6</v>
      </c>
      <c r="S15" s="23">
        <v>20</v>
      </c>
    </row>
    <row r="16" spans="1:19" s="12" customFormat="1" ht="25.5" x14ac:dyDescent="0.2">
      <c r="A16" s="11" t="s">
        <v>77</v>
      </c>
      <c r="B16" s="11" t="s">
        <v>78</v>
      </c>
      <c r="C16" s="20" t="s">
        <v>78</v>
      </c>
      <c r="D16" s="20" t="s">
        <v>70</v>
      </c>
      <c r="E16" s="21" t="s">
        <v>79</v>
      </c>
      <c r="F16" s="21">
        <v>35975.699999999997</v>
      </c>
      <c r="G16" s="23"/>
      <c r="H16" s="23">
        <v>200</v>
      </c>
      <c r="I16" s="23">
        <v>65.540000000000006</v>
      </c>
      <c r="J16" s="23">
        <v>20</v>
      </c>
      <c r="K16" s="23">
        <v>283.39999999999998</v>
      </c>
      <c r="L16" s="23">
        <v>8.9</v>
      </c>
      <c r="M16" s="23"/>
      <c r="N16" s="23">
        <v>-165</v>
      </c>
      <c r="O16" s="23"/>
      <c r="P16" s="23">
        <v>257.45</v>
      </c>
      <c r="Q16" s="23"/>
      <c r="R16" s="23">
        <v>265.69</v>
      </c>
      <c r="S16" s="23">
        <v>36911.68</v>
      </c>
    </row>
    <row r="17" spans="1:19" s="12" customFormat="1" x14ac:dyDescent="0.2">
      <c r="A17" s="11" t="s">
        <v>80</v>
      </c>
      <c r="B17" s="11" t="s">
        <v>81</v>
      </c>
      <c r="C17" s="20" t="s">
        <v>81</v>
      </c>
      <c r="D17" s="20" t="s">
        <v>70</v>
      </c>
      <c r="E17" s="21" t="s">
        <v>82</v>
      </c>
      <c r="F17" s="21">
        <v>666.2</v>
      </c>
      <c r="G17" s="23"/>
      <c r="H17" s="23"/>
      <c r="I17" s="23">
        <v>0.5</v>
      </c>
      <c r="J17" s="23"/>
      <c r="K17" s="23"/>
      <c r="L17" s="23"/>
      <c r="M17" s="23"/>
      <c r="N17" s="23"/>
      <c r="O17" s="23"/>
      <c r="P17" s="23"/>
      <c r="Q17" s="23"/>
      <c r="R17" s="23">
        <v>139</v>
      </c>
      <c r="S17" s="23">
        <v>805.7</v>
      </c>
    </row>
    <row r="18" spans="1:19" s="12" customFormat="1" x14ac:dyDescent="0.2">
      <c r="A18" s="11" t="s">
        <v>83</v>
      </c>
      <c r="B18" s="11" t="s">
        <v>84</v>
      </c>
      <c r="C18" s="20" t="s">
        <v>84</v>
      </c>
      <c r="D18" s="20" t="s">
        <v>70</v>
      </c>
      <c r="E18" s="21" t="s">
        <v>85</v>
      </c>
      <c r="F18" s="21">
        <v>0</v>
      </c>
      <c r="G18" s="23"/>
      <c r="H18" s="23"/>
      <c r="I18" s="23"/>
      <c r="J18" s="23"/>
      <c r="K18" s="23">
        <v>112</v>
      </c>
      <c r="L18" s="23">
        <v>339.1</v>
      </c>
      <c r="M18" s="23"/>
      <c r="N18" s="23">
        <v>-300</v>
      </c>
      <c r="O18" s="23"/>
      <c r="P18" s="23"/>
      <c r="Q18" s="23"/>
      <c r="R18" s="23">
        <v>-1.1000000000000001</v>
      </c>
      <c r="S18" s="23">
        <v>150</v>
      </c>
    </row>
    <row r="19" spans="1:19" s="12" customFormat="1" x14ac:dyDescent="0.2">
      <c r="A19" s="11" t="s">
        <v>86</v>
      </c>
      <c r="B19" s="11" t="s">
        <v>87</v>
      </c>
      <c r="C19" s="20" t="s">
        <v>87</v>
      </c>
      <c r="D19" s="20" t="s">
        <v>70</v>
      </c>
      <c r="E19" s="21" t="s">
        <v>88</v>
      </c>
      <c r="F19" s="21">
        <v>113.3</v>
      </c>
      <c r="G19" s="23"/>
      <c r="H19" s="23">
        <v>0</v>
      </c>
      <c r="I19" s="23"/>
      <c r="J19" s="23">
        <v>-50.3</v>
      </c>
      <c r="K19" s="23">
        <v>540.1</v>
      </c>
      <c r="L19" s="23">
        <v>-498.78</v>
      </c>
      <c r="M19" s="23"/>
      <c r="N19" s="23">
        <v>995.68</v>
      </c>
      <c r="O19" s="23"/>
      <c r="P19" s="23">
        <v>-1000</v>
      </c>
      <c r="Q19" s="23"/>
      <c r="R19" s="23">
        <v>-100</v>
      </c>
      <c r="S19" s="23">
        <v>0</v>
      </c>
    </row>
    <row r="20" spans="1:19" s="12" customFormat="1" x14ac:dyDescent="0.2">
      <c r="A20" s="11" t="s">
        <v>89</v>
      </c>
      <c r="B20" s="11" t="s">
        <v>90</v>
      </c>
      <c r="C20" s="20" t="s">
        <v>90</v>
      </c>
      <c r="D20" s="20" t="s">
        <v>70</v>
      </c>
      <c r="E20" s="21" t="s">
        <v>91</v>
      </c>
      <c r="F20" s="21">
        <v>9985.6</v>
      </c>
      <c r="G20" s="23"/>
      <c r="H20" s="23">
        <v>150</v>
      </c>
      <c r="I20" s="23"/>
      <c r="J20" s="23"/>
      <c r="K20" s="23">
        <v>45.5</v>
      </c>
      <c r="L20" s="23">
        <v>138.94999999999999</v>
      </c>
      <c r="M20" s="23"/>
      <c r="N20" s="23"/>
      <c r="O20" s="23"/>
      <c r="P20" s="23">
        <v>1228</v>
      </c>
      <c r="Q20" s="23"/>
      <c r="R20" s="23">
        <v>45.28</v>
      </c>
      <c r="S20" s="23">
        <v>11593.33</v>
      </c>
    </row>
    <row r="21" spans="1:19" s="28" customFormat="1" x14ac:dyDescent="0.2">
      <c r="A21" s="24" t="s">
        <v>92</v>
      </c>
      <c r="B21" s="24" t="s">
        <v>93</v>
      </c>
      <c r="C21" s="25" t="s">
        <v>93</v>
      </c>
      <c r="D21" s="25" t="s">
        <v>73</v>
      </c>
      <c r="E21" s="26" t="s">
        <v>66</v>
      </c>
      <c r="F21" s="26">
        <v>226.5</v>
      </c>
      <c r="G21" s="27"/>
      <c r="H21" s="27"/>
      <c r="I21" s="27"/>
      <c r="J21" s="27"/>
      <c r="K21" s="27"/>
      <c r="L21" s="27"/>
      <c r="M21" s="27"/>
      <c r="N21" s="27">
        <v>104</v>
      </c>
      <c r="O21" s="27"/>
      <c r="P21" s="27"/>
      <c r="Q21" s="27"/>
      <c r="R21" s="27">
        <v>24.57</v>
      </c>
      <c r="S21" s="27">
        <v>355.07</v>
      </c>
    </row>
    <row r="22" spans="1:19" s="12" customFormat="1" x14ac:dyDescent="0.2">
      <c r="A22" s="11" t="s">
        <v>94</v>
      </c>
      <c r="B22" s="11" t="s">
        <v>95</v>
      </c>
      <c r="C22" s="20" t="s">
        <v>95</v>
      </c>
      <c r="D22" s="20" t="s">
        <v>73</v>
      </c>
      <c r="E22" s="21" t="s">
        <v>76</v>
      </c>
      <c r="F22" s="21">
        <v>226.5</v>
      </c>
      <c r="G22" s="23"/>
      <c r="H22" s="23"/>
      <c r="I22" s="23"/>
      <c r="J22" s="23"/>
      <c r="K22" s="23"/>
      <c r="L22" s="23"/>
      <c r="M22" s="23"/>
      <c r="N22" s="23">
        <v>104</v>
      </c>
      <c r="O22" s="23"/>
      <c r="P22" s="23"/>
      <c r="Q22" s="23"/>
      <c r="R22" s="23">
        <v>24.57</v>
      </c>
      <c r="S22" s="23">
        <v>355.07</v>
      </c>
    </row>
    <row r="23" spans="1:19" s="28" customFormat="1" x14ac:dyDescent="0.2">
      <c r="A23" s="24" t="s">
        <v>96</v>
      </c>
      <c r="B23" s="24" t="s">
        <v>97</v>
      </c>
      <c r="C23" s="25" t="s">
        <v>97</v>
      </c>
      <c r="D23" s="25" t="s">
        <v>76</v>
      </c>
      <c r="E23" s="26" t="s">
        <v>66</v>
      </c>
      <c r="F23" s="26">
        <v>8144.3</v>
      </c>
      <c r="G23" s="27"/>
      <c r="H23" s="27"/>
      <c r="I23" s="27"/>
      <c r="J23" s="27"/>
      <c r="K23" s="27"/>
      <c r="L23" s="27"/>
      <c r="M23" s="27"/>
      <c r="N23" s="27">
        <v>-349.18</v>
      </c>
      <c r="O23" s="27"/>
      <c r="P23" s="27">
        <v>-50</v>
      </c>
      <c r="Q23" s="27"/>
      <c r="R23" s="27">
        <v>-1355.15</v>
      </c>
      <c r="S23" s="27">
        <v>6389.97</v>
      </c>
    </row>
    <row r="24" spans="1:19" s="12" customFormat="1" x14ac:dyDescent="0.2">
      <c r="A24" s="11" t="s">
        <v>98</v>
      </c>
      <c r="B24" s="11" t="s">
        <v>99</v>
      </c>
      <c r="C24" s="20" t="s">
        <v>99</v>
      </c>
      <c r="D24" s="20" t="s">
        <v>76</v>
      </c>
      <c r="E24" s="21" t="s">
        <v>100</v>
      </c>
      <c r="F24" s="21">
        <v>8144.3</v>
      </c>
      <c r="G24" s="23"/>
      <c r="H24" s="23"/>
      <c r="I24" s="23"/>
      <c r="J24" s="23"/>
      <c r="K24" s="23"/>
      <c r="L24" s="23"/>
      <c r="M24" s="23"/>
      <c r="N24" s="23">
        <v>-349.18</v>
      </c>
      <c r="O24" s="23"/>
      <c r="P24" s="23">
        <v>-50</v>
      </c>
      <c r="Q24" s="23"/>
      <c r="R24" s="23">
        <v>-1355.15</v>
      </c>
      <c r="S24" s="23">
        <v>6389.97</v>
      </c>
    </row>
    <row r="25" spans="1:19" s="28" customFormat="1" x14ac:dyDescent="0.2">
      <c r="A25" s="24" t="s">
        <v>101</v>
      </c>
      <c r="B25" s="24" t="s">
        <v>102</v>
      </c>
      <c r="C25" s="25" t="s">
        <v>102</v>
      </c>
      <c r="D25" s="25" t="s">
        <v>79</v>
      </c>
      <c r="E25" s="26" t="s">
        <v>66</v>
      </c>
      <c r="F25" s="26">
        <v>46039.12</v>
      </c>
      <c r="G25" s="27"/>
      <c r="H25" s="27">
        <v>1467.64</v>
      </c>
      <c r="I25" s="27">
        <v>1862.9</v>
      </c>
      <c r="J25" s="27">
        <v>0</v>
      </c>
      <c r="K25" s="27">
        <v>-124.68</v>
      </c>
      <c r="L25" s="27">
        <v>-43.51</v>
      </c>
      <c r="M25" s="27"/>
      <c r="N25" s="27">
        <v>565</v>
      </c>
      <c r="O25" s="27"/>
      <c r="P25" s="27">
        <v>200</v>
      </c>
      <c r="Q25" s="27"/>
      <c r="R25" s="27">
        <v>176.54</v>
      </c>
      <c r="S25" s="27">
        <v>50143.01</v>
      </c>
    </row>
    <row r="26" spans="1:19" s="12" customFormat="1" x14ac:dyDescent="0.2">
      <c r="A26" s="11" t="s">
        <v>103</v>
      </c>
      <c r="B26" s="11" t="s">
        <v>104</v>
      </c>
      <c r="C26" s="20" t="s">
        <v>104</v>
      </c>
      <c r="D26" s="20" t="s">
        <v>79</v>
      </c>
      <c r="E26" s="21" t="s">
        <v>105</v>
      </c>
      <c r="F26" s="21">
        <v>328</v>
      </c>
      <c r="G26" s="23"/>
      <c r="H26" s="23"/>
      <c r="I26" s="23"/>
      <c r="J26" s="23"/>
      <c r="K26" s="23"/>
      <c r="L26" s="23">
        <v>-43.51</v>
      </c>
      <c r="M26" s="23"/>
      <c r="N26" s="23"/>
      <c r="O26" s="23"/>
      <c r="P26" s="23"/>
      <c r="Q26" s="23"/>
      <c r="R26" s="23">
        <v>0.6</v>
      </c>
      <c r="S26" s="23">
        <v>285.08999999999997</v>
      </c>
    </row>
    <row r="27" spans="1:19" s="12" customFormat="1" x14ac:dyDescent="0.2">
      <c r="A27" s="11" t="s">
        <v>106</v>
      </c>
      <c r="B27" s="11" t="s">
        <v>107</v>
      </c>
      <c r="C27" s="20" t="s">
        <v>107</v>
      </c>
      <c r="D27" s="20" t="s">
        <v>79</v>
      </c>
      <c r="E27" s="21" t="s">
        <v>108</v>
      </c>
      <c r="F27" s="21">
        <v>400</v>
      </c>
      <c r="G27" s="23"/>
      <c r="H27" s="23"/>
      <c r="I27" s="23"/>
      <c r="J27" s="23"/>
      <c r="K27" s="23"/>
      <c r="L27" s="23"/>
      <c r="M27" s="23"/>
      <c r="N27" s="23"/>
      <c r="O27" s="23"/>
      <c r="P27" s="23">
        <v>200</v>
      </c>
      <c r="Q27" s="23"/>
      <c r="R27" s="23">
        <v>165</v>
      </c>
      <c r="S27" s="23">
        <v>765</v>
      </c>
    </row>
    <row r="28" spans="1:19" s="12" customFormat="1" x14ac:dyDescent="0.2">
      <c r="A28" s="11" t="s">
        <v>109</v>
      </c>
      <c r="B28" s="11" t="s">
        <v>110</v>
      </c>
      <c r="C28" s="20" t="s">
        <v>110</v>
      </c>
      <c r="D28" s="20" t="s">
        <v>79</v>
      </c>
      <c r="E28" s="21" t="s">
        <v>111</v>
      </c>
      <c r="F28" s="21">
        <v>44584.62</v>
      </c>
      <c r="G28" s="23"/>
      <c r="H28" s="23">
        <v>1167.6400000000001</v>
      </c>
      <c r="I28" s="23">
        <v>1462.9</v>
      </c>
      <c r="J28" s="23">
        <v>0</v>
      </c>
      <c r="K28" s="23">
        <v>-674.68</v>
      </c>
      <c r="L28" s="23">
        <v>0</v>
      </c>
      <c r="M28" s="23"/>
      <c r="N28" s="23">
        <v>200</v>
      </c>
      <c r="O28" s="23"/>
      <c r="P28" s="23">
        <v>0</v>
      </c>
      <c r="Q28" s="23"/>
      <c r="R28" s="23">
        <v>0.01</v>
      </c>
      <c r="S28" s="23">
        <v>46740.49</v>
      </c>
    </row>
    <row r="29" spans="1:19" s="12" customFormat="1" x14ac:dyDescent="0.2">
      <c r="A29" s="11" t="s">
        <v>112</v>
      </c>
      <c r="B29" s="11" t="s">
        <v>113</v>
      </c>
      <c r="C29" s="20" t="s">
        <v>113</v>
      </c>
      <c r="D29" s="20" t="s">
        <v>79</v>
      </c>
      <c r="E29" s="21" t="s">
        <v>114</v>
      </c>
      <c r="F29" s="21">
        <v>726.5</v>
      </c>
      <c r="G29" s="23"/>
      <c r="H29" s="23">
        <v>300</v>
      </c>
      <c r="I29" s="23">
        <v>400</v>
      </c>
      <c r="J29" s="23"/>
      <c r="K29" s="23">
        <v>550</v>
      </c>
      <c r="L29" s="23"/>
      <c r="M29" s="23"/>
      <c r="N29" s="23">
        <v>365</v>
      </c>
      <c r="O29" s="23"/>
      <c r="P29" s="23"/>
      <c r="Q29" s="23"/>
      <c r="R29" s="23">
        <v>10.93</v>
      </c>
      <c r="S29" s="23">
        <v>2352.4299999999998</v>
      </c>
    </row>
    <row r="30" spans="1:19" s="28" customFormat="1" x14ac:dyDescent="0.2">
      <c r="A30" s="24" t="s">
        <v>115</v>
      </c>
      <c r="B30" s="24" t="s">
        <v>116</v>
      </c>
      <c r="C30" s="25" t="s">
        <v>116</v>
      </c>
      <c r="D30" s="25" t="s">
        <v>105</v>
      </c>
      <c r="E30" s="26" t="s">
        <v>66</v>
      </c>
      <c r="F30" s="26">
        <v>5299.1</v>
      </c>
      <c r="G30" s="27"/>
      <c r="H30" s="27">
        <v>191.26</v>
      </c>
      <c r="I30" s="27">
        <v>-200</v>
      </c>
      <c r="J30" s="27">
        <v>160.30000000000001</v>
      </c>
      <c r="K30" s="27">
        <v>3147.58</v>
      </c>
      <c r="L30" s="27">
        <v>2006.88</v>
      </c>
      <c r="M30" s="27"/>
      <c r="N30" s="27">
        <v>205.5</v>
      </c>
      <c r="O30" s="27"/>
      <c r="P30" s="27">
        <v>1803.15</v>
      </c>
      <c r="Q30" s="27"/>
      <c r="R30" s="27">
        <v>259.45999999999998</v>
      </c>
      <c r="S30" s="27">
        <v>12873.23</v>
      </c>
    </row>
    <row r="31" spans="1:19" s="12" customFormat="1" x14ac:dyDescent="0.2">
      <c r="A31" s="11" t="s">
        <v>117</v>
      </c>
      <c r="B31" s="11" t="s">
        <v>118</v>
      </c>
      <c r="C31" s="20" t="s">
        <v>118</v>
      </c>
      <c r="D31" s="20" t="s">
        <v>105</v>
      </c>
      <c r="E31" s="21" t="s">
        <v>70</v>
      </c>
      <c r="F31" s="21">
        <v>100</v>
      </c>
      <c r="G31" s="23"/>
      <c r="H31" s="23">
        <v>191.26</v>
      </c>
      <c r="I31" s="23"/>
      <c r="J31" s="23"/>
      <c r="K31" s="23"/>
      <c r="L31" s="23"/>
      <c r="M31" s="23"/>
      <c r="N31" s="23"/>
      <c r="O31" s="23"/>
      <c r="P31" s="23"/>
      <c r="Q31" s="23"/>
      <c r="R31" s="23">
        <v>-291.26</v>
      </c>
      <c r="S31" s="23">
        <v>0</v>
      </c>
    </row>
    <row r="32" spans="1:19" s="12" customFormat="1" x14ac:dyDescent="0.2">
      <c r="A32" s="11" t="s">
        <v>119</v>
      </c>
      <c r="B32" s="11" t="s">
        <v>120</v>
      </c>
      <c r="C32" s="20" t="s">
        <v>120</v>
      </c>
      <c r="D32" s="20" t="s">
        <v>105</v>
      </c>
      <c r="E32" s="21" t="s">
        <v>73</v>
      </c>
      <c r="F32" s="21">
        <v>530</v>
      </c>
      <c r="G32" s="23"/>
      <c r="H32" s="23"/>
      <c r="I32" s="23"/>
      <c r="J32" s="23">
        <v>50.3</v>
      </c>
      <c r="K32" s="23">
        <v>2112.9</v>
      </c>
      <c r="L32" s="23">
        <v>1474.03</v>
      </c>
      <c r="M32" s="23"/>
      <c r="N32" s="23">
        <v>205.5</v>
      </c>
      <c r="O32" s="23"/>
      <c r="P32" s="23">
        <v>1480.13</v>
      </c>
      <c r="Q32" s="23"/>
      <c r="R32" s="23">
        <v>1143.03</v>
      </c>
      <c r="S32" s="23">
        <v>6995.89</v>
      </c>
    </row>
    <row r="33" spans="1:19" s="12" customFormat="1" x14ac:dyDescent="0.2">
      <c r="A33" s="11" t="s">
        <v>121</v>
      </c>
      <c r="B33" s="11" t="s">
        <v>122</v>
      </c>
      <c r="C33" s="20" t="s">
        <v>122</v>
      </c>
      <c r="D33" s="20" t="s">
        <v>105</v>
      </c>
      <c r="E33" s="21" t="s">
        <v>76</v>
      </c>
      <c r="F33" s="21">
        <v>4669.1000000000004</v>
      </c>
      <c r="G33" s="23"/>
      <c r="H33" s="23">
        <v>0</v>
      </c>
      <c r="I33" s="23">
        <v>-200</v>
      </c>
      <c r="J33" s="23">
        <v>110</v>
      </c>
      <c r="K33" s="23">
        <v>1034.68</v>
      </c>
      <c r="L33" s="23">
        <v>532.85</v>
      </c>
      <c r="M33" s="23"/>
      <c r="N33" s="23"/>
      <c r="O33" s="23"/>
      <c r="P33" s="23">
        <v>323.02</v>
      </c>
      <c r="Q33" s="23"/>
      <c r="R33" s="23">
        <v>-592.30999999999995</v>
      </c>
      <c r="S33" s="23">
        <v>5877.34</v>
      </c>
    </row>
    <row r="34" spans="1:19" s="28" customFormat="1" x14ac:dyDescent="0.2">
      <c r="A34" s="24" t="s">
        <v>123</v>
      </c>
      <c r="B34" s="24" t="s">
        <v>124</v>
      </c>
      <c r="C34" s="25" t="s">
        <v>124</v>
      </c>
      <c r="D34" s="25" t="s">
        <v>82</v>
      </c>
      <c r="E34" s="26" t="s">
        <v>66</v>
      </c>
      <c r="F34" s="26">
        <v>31.8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>
        <v>31.8</v>
      </c>
    </row>
    <row r="35" spans="1:19" s="12" customFormat="1" x14ac:dyDescent="0.2">
      <c r="A35" s="11" t="s">
        <v>125</v>
      </c>
      <c r="B35" s="11" t="s">
        <v>126</v>
      </c>
      <c r="C35" s="20" t="s">
        <v>126</v>
      </c>
      <c r="D35" s="20" t="s">
        <v>82</v>
      </c>
      <c r="E35" s="21" t="s">
        <v>76</v>
      </c>
      <c r="F35" s="21">
        <v>31.8</v>
      </c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>
        <v>31.8</v>
      </c>
    </row>
    <row r="36" spans="1:19" s="28" customFormat="1" x14ac:dyDescent="0.2">
      <c r="A36" s="24" t="s">
        <v>127</v>
      </c>
      <c r="B36" s="24" t="s">
        <v>128</v>
      </c>
      <c r="C36" s="25" t="s">
        <v>128</v>
      </c>
      <c r="D36" s="25" t="s">
        <v>85</v>
      </c>
      <c r="E36" s="26" t="s">
        <v>66</v>
      </c>
      <c r="F36" s="26">
        <v>88132.9</v>
      </c>
      <c r="G36" s="27"/>
      <c r="H36" s="27">
        <v>292.62</v>
      </c>
      <c r="I36" s="27">
        <v>0</v>
      </c>
      <c r="J36" s="27">
        <v>0</v>
      </c>
      <c r="K36" s="27">
        <v>82</v>
      </c>
      <c r="L36" s="27">
        <v>1520.7</v>
      </c>
      <c r="M36" s="27"/>
      <c r="N36" s="27">
        <v>343</v>
      </c>
      <c r="O36" s="27"/>
      <c r="P36" s="27">
        <v>1635.29</v>
      </c>
      <c r="Q36" s="27"/>
      <c r="R36" s="27">
        <v>95.54</v>
      </c>
      <c r="S36" s="27">
        <v>92102.05</v>
      </c>
    </row>
    <row r="37" spans="1:19" s="12" customFormat="1" x14ac:dyDescent="0.2">
      <c r="A37" s="11" t="s">
        <v>129</v>
      </c>
      <c r="B37" s="11" t="s">
        <v>130</v>
      </c>
      <c r="C37" s="20" t="s">
        <v>130</v>
      </c>
      <c r="D37" s="20" t="s">
        <v>85</v>
      </c>
      <c r="E37" s="21" t="s">
        <v>70</v>
      </c>
      <c r="F37" s="21">
        <v>24645</v>
      </c>
      <c r="G37" s="23"/>
      <c r="H37" s="23">
        <v>124.59</v>
      </c>
      <c r="I37" s="23">
        <v>0</v>
      </c>
      <c r="J37" s="23">
        <v>-26.7</v>
      </c>
      <c r="K37" s="23"/>
      <c r="L37" s="23">
        <v>512.20000000000005</v>
      </c>
      <c r="M37" s="23"/>
      <c r="N37" s="23">
        <v>125.6</v>
      </c>
      <c r="O37" s="23"/>
      <c r="P37" s="23">
        <v>1020.7</v>
      </c>
      <c r="Q37" s="23"/>
      <c r="R37" s="23">
        <v>-233.47</v>
      </c>
      <c r="S37" s="23">
        <v>26167.919999999998</v>
      </c>
    </row>
    <row r="38" spans="1:19" s="12" customFormat="1" x14ac:dyDescent="0.2">
      <c r="A38" s="11" t="s">
        <v>131</v>
      </c>
      <c r="B38" s="11" t="s">
        <v>132</v>
      </c>
      <c r="C38" s="20" t="s">
        <v>132</v>
      </c>
      <c r="D38" s="20" t="s">
        <v>85</v>
      </c>
      <c r="E38" s="21" t="s">
        <v>73</v>
      </c>
      <c r="F38" s="21">
        <v>38803.699999999997</v>
      </c>
      <c r="G38" s="23"/>
      <c r="H38" s="23">
        <v>140.75</v>
      </c>
      <c r="I38" s="23">
        <v>0</v>
      </c>
      <c r="J38" s="23">
        <v>11.7</v>
      </c>
      <c r="K38" s="23"/>
      <c r="L38" s="23">
        <v>326</v>
      </c>
      <c r="M38" s="23"/>
      <c r="N38" s="23">
        <v>202.7</v>
      </c>
      <c r="O38" s="23"/>
      <c r="P38" s="23">
        <v>75.27</v>
      </c>
      <c r="Q38" s="23"/>
      <c r="R38" s="23">
        <v>-233.26</v>
      </c>
      <c r="S38" s="23">
        <v>39326.86</v>
      </c>
    </row>
    <row r="39" spans="1:19" s="12" customFormat="1" x14ac:dyDescent="0.2">
      <c r="A39" s="11" t="s">
        <v>133</v>
      </c>
      <c r="B39" s="11" t="s">
        <v>134</v>
      </c>
      <c r="C39" s="20" t="s">
        <v>134</v>
      </c>
      <c r="D39" s="20" t="s">
        <v>85</v>
      </c>
      <c r="E39" s="21" t="s">
        <v>76</v>
      </c>
      <c r="F39" s="21">
        <v>16163.2</v>
      </c>
      <c r="G39" s="23"/>
      <c r="H39" s="23">
        <v>27.28</v>
      </c>
      <c r="I39" s="23">
        <v>0</v>
      </c>
      <c r="J39" s="23">
        <v>4</v>
      </c>
      <c r="K39" s="23">
        <v>82</v>
      </c>
      <c r="L39" s="23">
        <v>657.7</v>
      </c>
      <c r="M39" s="23"/>
      <c r="N39" s="23">
        <v>10</v>
      </c>
      <c r="O39" s="23"/>
      <c r="P39" s="23">
        <v>439.32</v>
      </c>
      <c r="Q39" s="23"/>
      <c r="R39" s="23">
        <v>379.9</v>
      </c>
      <c r="S39" s="23">
        <v>17763.400000000001</v>
      </c>
    </row>
    <row r="40" spans="1:19" s="12" customFormat="1" x14ac:dyDescent="0.2">
      <c r="A40" s="11" t="s">
        <v>135</v>
      </c>
      <c r="B40" s="11" t="s">
        <v>136</v>
      </c>
      <c r="C40" s="20" t="s">
        <v>136</v>
      </c>
      <c r="D40" s="20" t="s">
        <v>85</v>
      </c>
      <c r="E40" s="21" t="s">
        <v>105</v>
      </c>
      <c r="F40" s="21">
        <v>50.5</v>
      </c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>
        <v>50.5</v>
      </c>
    </row>
    <row r="41" spans="1:19" s="12" customFormat="1" x14ac:dyDescent="0.2">
      <c r="A41" s="11" t="s">
        <v>137</v>
      </c>
      <c r="B41" s="11" t="s">
        <v>138</v>
      </c>
      <c r="C41" s="20" t="s">
        <v>138</v>
      </c>
      <c r="D41" s="20" t="s">
        <v>85</v>
      </c>
      <c r="E41" s="21" t="s">
        <v>85</v>
      </c>
      <c r="F41" s="21">
        <v>347.8</v>
      </c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>
        <v>0</v>
      </c>
      <c r="S41" s="23">
        <v>347.8</v>
      </c>
    </row>
    <row r="42" spans="1:19" s="12" customFormat="1" x14ac:dyDescent="0.2">
      <c r="A42" s="11" t="s">
        <v>139</v>
      </c>
      <c r="B42" s="11" t="s">
        <v>140</v>
      </c>
      <c r="C42" s="20" t="s">
        <v>140</v>
      </c>
      <c r="D42" s="20" t="s">
        <v>85</v>
      </c>
      <c r="E42" s="21" t="s">
        <v>111</v>
      </c>
      <c r="F42" s="21">
        <v>8122.7</v>
      </c>
      <c r="G42" s="23"/>
      <c r="H42" s="23"/>
      <c r="I42" s="23">
        <v>0</v>
      </c>
      <c r="J42" s="23">
        <v>11</v>
      </c>
      <c r="K42" s="23"/>
      <c r="L42" s="23">
        <v>24.8</v>
      </c>
      <c r="M42" s="23"/>
      <c r="N42" s="23">
        <v>4.7</v>
      </c>
      <c r="O42" s="23"/>
      <c r="P42" s="23">
        <v>100</v>
      </c>
      <c r="Q42" s="23"/>
      <c r="R42" s="23">
        <v>182.37</v>
      </c>
      <c r="S42" s="23">
        <v>8445.57</v>
      </c>
    </row>
    <row r="43" spans="1:19" s="28" customFormat="1" x14ac:dyDescent="0.2">
      <c r="A43" s="24" t="s">
        <v>141</v>
      </c>
      <c r="B43" s="24" t="s">
        <v>142</v>
      </c>
      <c r="C43" s="25" t="s">
        <v>142</v>
      </c>
      <c r="D43" s="25" t="s">
        <v>108</v>
      </c>
      <c r="E43" s="26" t="s">
        <v>66</v>
      </c>
      <c r="F43" s="26">
        <v>24301.4</v>
      </c>
      <c r="G43" s="27"/>
      <c r="H43" s="27">
        <v>400</v>
      </c>
      <c r="I43" s="27">
        <v>50</v>
      </c>
      <c r="J43" s="27"/>
      <c r="K43" s="27">
        <v>171.8</v>
      </c>
      <c r="L43" s="27">
        <v>629.9</v>
      </c>
      <c r="M43" s="27"/>
      <c r="N43" s="27">
        <v>306</v>
      </c>
      <c r="O43" s="27"/>
      <c r="P43" s="27">
        <v>-116.28</v>
      </c>
      <c r="Q43" s="27"/>
      <c r="R43" s="27">
        <v>125.81</v>
      </c>
      <c r="S43" s="27">
        <v>25868.63</v>
      </c>
    </row>
    <row r="44" spans="1:19" s="12" customFormat="1" x14ac:dyDescent="0.2">
      <c r="A44" s="11" t="s">
        <v>143</v>
      </c>
      <c r="B44" s="11" t="s">
        <v>144</v>
      </c>
      <c r="C44" s="20" t="s">
        <v>144</v>
      </c>
      <c r="D44" s="20" t="s">
        <v>108</v>
      </c>
      <c r="E44" s="21" t="s">
        <v>70</v>
      </c>
      <c r="F44" s="21">
        <v>24301.4</v>
      </c>
      <c r="G44" s="23"/>
      <c r="H44" s="23">
        <v>400</v>
      </c>
      <c r="I44" s="23">
        <v>50</v>
      </c>
      <c r="J44" s="23"/>
      <c r="K44" s="23">
        <v>98.5</v>
      </c>
      <c r="L44" s="23">
        <v>629.9</v>
      </c>
      <c r="M44" s="23"/>
      <c r="N44" s="23">
        <v>306</v>
      </c>
      <c r="O44" s="23"/>
      <c r="P44" s="23">
        <v>-116.28</v>
      </c>
      <c r="Q44" s="23"/>
      <c r="R44" s="23">
        <v>165.84</v>
      </c>
      <c r="S44" s="23">
        <v>25835.360000000001</v>
      </c>
    </row>
    <row r="45" spans="1:19" s="12" customFormat="1" x14ac:dyDescent="0.2">
      <c r="A45" s="11" t="s">
        <v>145</v>
      </c>
      <c r="B45" s="11" t="s">
        <v>146</v>
      </c>
      <c r="C45" s="20" t="s">
        <v>146</v>
      </c>
      <c r="D45" s="20" t="s">
        <v>108</v>
      </c>
      <c r="E45" s="21" t="s">
        <v>79</v>
      </c>
      <c r="F45" s="21">
        <v>0</v>
      </c>
      <c r="G45" s="23"/>
      <c r="H45" s="23"/>
      <c r="I45" s="23"/>
      <c r="J45" s="23"/>
      <c r="K45" s="23">
        <v>73.3</v>
      </c>
      <c r="L45" s="23"/>
      <c r="M45" s="23"/>
      <c r="N45" s="23"/>
      <c r="O45" s="23"/>
      <c r="P45" s="23"/>
      <c r="Q45" s="23"/>
      <c r="R45" s="23">
        <v>-40.03</v>
      </c>
      <c r="S45" s="23">
        <v>33.270000000000003</v>
      </c>
    </row>
    <row r="46" spans="1:19" s="28" customFormat="1" x14ac:dyDescent="0.2">
      <c r="A46" s="24" t="s">
        <v>147</v>
      </c>
      <c r="B46" s="24" t="s">
        <v>148</v>
      </c>
      <c r="C46" s="25" t="s">
        <v>148</v>
      </c>
      <c r="D46" s="25" t="s">
        <v>100</v>
      </c>
      <c r="E46" s="26" t="s">
        <v>66</v>
      </c>
      <c r="F46" s="26">
        <v>19458.560000000001</v>
      </c>
      <c r="G46" s="27"/>
      <c r="H46" s="27"/>
      <c r="I46" s="27">
        <v>24.16</v>
      </c>
      <c r="J46" s="27">
        <v>30</v>
      </c>
      <c r="K46" s="27"/>
      <c r="L46" s="27">
        <v>32.4</v>
      </c>
      <c r="M46" s="27"/>
      <c r="N46" s="27">
        <v>0</v>
      </c>
      <c r="O46" s="27"/>
      <c r="P46" s="27">
        <v>2274</v>
      </c>
      <c r="Q46" s="27"/>
      <c r="R46" s="27">
        <v>362.62</v>
      </c>
      <c r="S46" s="27">
        <v>22181.74</v>
      </c>
    </row>
    <row r="47" spans="1:19" s="12" customFormat="1" x14ac:dyDescent="0.2">
      <c r="A47" s="11" t="s">
        <v>149</v>
      </c>
      <c r="B47" s="11" t="s">
        <v>150</v>
      </c>
      <c r="C47" s="20" t="s">
        <v>150</v>
      </c>
      <c r="D47" s="20" t="s">
        <v>100</v>
      </c>
      <c r="E47" s="21" t="s">
        <v>70</v>
      </c>
      <c r="F47" s="21">
        <v>2081.4</v>
      </c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>
        <v>233.62</v>
      </c>
      <c r="S47" s="23">
        <v>2315.02</v>
      </c>
    </row>
    <row r="48" spans="1:19" s="12" customFormat="1" x14ac:dyDescent="0.2">
      <c r="A48" s="11" t="s">
        <v>151</v>
      </c>
      <c r="B48" s="11" t="s">
        <v>152</v>
      </c>
      <c r="C48" s="20" t="s">
        <v>152</v>
      </c>
      <c r="D48" s="20" t="s">
        <v>100</v>
      </c>
      <c r="E48" s="21" t="s">
        <v>76</v>
      </c>
      <c r="F48" s="21">
        <v>3469</v>
      </c>
      <c r="G48" s="23"/>
      <c r="H48" s="23"/>
      <c r="I48" s="23"/>
      <c r="J48" s="23">
        <v>30</v>
      </c>
      <c r="K48" s="23"/>
      <c r="L48" s="23">
        <v>0</v>
      </c>
      <c r="M48" s="23"/>
      <c r="N48" s="23">
        <v>0</v>
      </c>
      <c r="O48" s="23"/>
      <c r="P48" s="23">
        <v>202</v>
      </c>
      <c r="Q48" s="23"/>
      <c r="R48" s="23">
        <v>0</v>
      </c>
      <c r="S48" s="23">
        <v>3701</v>
      </c>
    </row>
    <row r="49" spans="1:19" s="12" customFormat="1" x14ac:dyDescent="0.2">
      <c r="A49" s="11" t="s">
        <v>153</v>
      </c>
      <c r="B49" s="11" t="s">
        <v>154</v>
      </c>
      <c r="C49" s="20" t="s">
        <v>154</v>
      </c>
      <c r="D49" s="20" t="s">
        <v>100</v>
      </c>
      <c r="E49" s="21" t="s">
        <v>79</v>
      </c>
      <c r="F49" s="21">
        <v>13908.16</v>
      </c>
      <c r="G49" s="23"/>
      <c r="H49" s="23"/>
      <c r="I49" s="23">
        <v>24.16</v>
      </c>
      <c r="J49" s="23">
        <v>0</v>
      </c>
      <c r="K49" s="23"/>
      <c r="L49" s="23">
        <v>32.4</v>
      </c>
      <c r="M49" s="23"/>
      <c r="N49" s="23"/>
      <c r="O49" s="23"/>
      <c r="P49" s="23">
        <v>2072</v>
      </c>
      <c r="Q49" s="23"/>
      <c r="R49" s="23">
        <v>129</v>
      </c>
      <c r="S49" s="23">
        <v>16165.72</v>
      </c>
    </row>
    <row r="50" spans="1:19" s="28" customFormat="1" x14ac:dyDescent="0.2">
      <c r="A50" s="24" t="s">
        <v>155</v>
      </c>
      <c r="B50" s="24" t="s">
        <v>156</v>
      </c>
      <c r="C50" s="25" t="s">
        <v>156</v>
      </c>
      <c r="D50" s="25" t="s">
        <v>88</v>
      </c>
      <c r="E50" s="26" t="s">
        <v>66</v>
      </c>
      <c r="F50" s="26">
        <v>130</v>
      </c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>
        <v>130</v>
      </c>
    </row>
    <row r="51" spans="1:19" s="12" customFormat="1" x14ac:dyDescent="0.2">
      <c r="A51" s="11" t="s">
        <v>157</v>
      </c>
      <c r="B51" s="11" t="s">
        <v>158</v>
      </c>
      <c r="C51" s="20" t="s">
        <v>158</v>
      </c>
      <c r="D51" s="20" t="s">
        <v>88</v>
      </c>
      <c r="E51" s="21" t="s">
        <v>73</v>
      </c>
      <c r="F51" s="21">
        <v>130</v>
      </c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>
        <v>130</v>
      </c>
    </row>
    <row r="52" spans="1:19" s="28" customFormat="1" x14ac:dyDescent="0.2">
      <c r="A52" s="24" t="s">
        <v>159</v>
      </c>
      <c r="B52" s="24" t="s">
        <v>160</v>
      </c>
      <c r="C52" s="25" t="s">
        <v>160</v>
      </c>
      <c r="D52" s="25" t="s">
        <v>91</v>
      </c>
      <c r="E52" s="26" t="s">
        <v>66</v>
      </c>
      <c r="F52" s="26">
        <v>715.4</v>
      </c>
      <c r="G52" s="27"/>
      <c r="H52" s="27"/>
      <c r="I52" s="27">
        <v>-200</v>
      </c>
      <c r="J52" s="27"/>
      <c r="K52" s="27"/>
      <c r="L52" s="27"/>
      <c r="M52" s="27"/>
      <c r="N52" s="27">
        <v>100</v>
      </c>
      <c r="O52" s="27"/>
      <c r="P52" s="27"/>
      <c r="Q52" s="27"/>
      <c r="R52" s="27">
        <v>-280</v>
      </c>
      <c r="S52" s="27">
        <v>335.4</v>
      </c>
    </row>
    <row r="53" spans="1:19" s="12" customFormat="1" x14ac:dyDescent="0.2">
      <c r="A53" s="11" t="s">
        <v>161</v>
      </c>
      <c r="B53" s="11" t="s">
        <v>162</v>
      </c>
      <c r="C53" s="20" t="s">
        <v>162</v>
      </c>
      <c r="D53" s="20" t="s">
        <v>91</v>
      </c>
      <c r="E53" s="21" t="s">
        <v>70</v>
      </c>
      <c r="F53" s="21">
        <v>715.4</v>
      </c>
      <c r="G53" s="23"/>
      <c r="H53" s="23"/>
      <c r="I53" s="23">
        <v>-200</v>
      </c>
      <c r="J53" s="23"/>
      <c r="K53" s="23"/>
      <c r="L53" s="23"/>
      <c r="M53" s="23"/>
      <c r="N53" s="23">
        <v>100</v>
      </c>
      <c r="O53" s="23"/>
      <c r="P53" s="23"/>
      <c r="Q53" s="23"/>
      <c r="R53" s="23">
        <v>-280</v>
      </c>
      <c r="S53" s="23">
        <v>335.4</v>
      </c>
    </row>
    <row r="54" spans="1:19" s="6" customFormat="1" ht="382.5" hidden="1" x14ac:dyDescent="0.2">
      <c r="A54" s="10" t="s">
        <v>3</v>
      </c>
      <c r="B54" s="10" t="s">
        <v>4</v>
      </c>
      <c r="C54" s="10" t="s">
        <v>5</v>
      </c>
      <c r="D54" s="10" t="s">
        <v>8</v>
      </c>
      <c r="E54" s="10" t="s">
        <v>11</v>
      </c>
      <c r="F54" s="5" t="s">
        <v>204</v>
      </c>
      <c r="G54" s="30" t="s">
        <v>192</v>
      </c>
      <c r="H54" s="30" t="s">
        <v>193</v>
      </c>
      <c r="I54" s="30" t="s">
        <v>194</v>
      </c>
      <c r="J54" s="30" t="s">
        <v>195</v>
      </c>
      <c r="K54" s="30" t="s">
        <v>196</v>
      </c>
      <c r="L54" s="30" t="s">
        <v>197</v>
      </c>
      <c r="M54" s="30" t="s">
        <v>198</v>
      </c>
      <c r="N54" s="30" t="s">
        <v>199</v>
      </c>
      <c r="O54" s="30" t="s">
        <v>200</v>
      </c>
      <c r="P54" s="30" t="s">
        <v>201</v>
      </c>
      <c r="Q54" s="30" t="s">
        <v>202</v>
      </c>
      <c r="R54" s="30" t="s">
        <v>203</v>
      </c>
      <c r="S54" s="30" t="s">
        <v>205</v>
      </c>
    </row>
    <row r="55" spans="1:19" s="9" customFormat="1" ht="89.25" hidden="1" x14ac:dyDescent="0.2">
      <c r="A55" s="7" t="s">
        <v>176</v>
      </c>
      <c r="B55" s="7" t="s">
        <v>177</v>
      </c>
      <c r="C55" s="7" t="s">
        <v>6</v>
      </c>
      <c r="D55" s="7" t="s">
        <v>9</v>
      </c>
      <c r="E55" s="7" t="s">
        <v>12</v>
      </c>
      <c r="F55" s="8" t="s">
        <v>190</v>
      </c>
      <c r="G55" s="29" t="s">
        <v>178</v>
      </c>
      <c r="H55" s="29" t="s">
        <v>179</v>
      </c>
      <c r="I55" s="29" t="s">
        <v>180</v>
      </c>
      <c r="J55" s="29" t="s">
        <v>181</v>
      </c>
      <c r="K55" s="29" t="s">
        <v>182</v>
      </c>
      <c r="L55" s="29" t="s">
        <v>183</v>
      </c>
      <c r="M55" s="29" t="s">
        <v>184</v>
      </c>
      <c r="N55" s="29" t="s">
        <v>185</v>
      </c>
      <c r="O55" s="29" t="s">
        <v>186</v>
      </c>
      <c r="P55" s="29" t="s">
        <v>187</v>
      </c>
      <c r="Q55" s="29" t="s">
        <v>188</v>
      </c>
      <c r="R55" s="29" t="s">
        <v>189</v>
      </c>
      <c r="S55" s="29" t="s">
        <v>191</v>
      </c>
    </row>
  </sheetData>
  <mergeCells count="2">
    <mergeCell ref="C7:F7"/>
    <mergeCell ref="C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X6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11</v>
      </c>
    </row>
    <row r="3" spans="1:2" x14ac:dyDescent="0.25">
      <c r="B3" s="2"/>
    </row>
    <row r="4" spans="1:2" x14ac:dyDescent="0.25">
      <c r="B4" s="1" t="e">
        <f>Лист1!$A$54:$F$55</f>
        <v>#VALUE!</v>
      </c>
    </row>
    <row r="5" spans="1:2" x14ac:dyDescent="0.25">
      <c r="B5" s="2">
        <v>1.06</v>
      </c>
    </row>
    <row r="6" spans="1:2" x14ac:dyDescent="0.25">
      <c r="B6" s="2" t="s">
        <v>31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33</v>
      </c>
      <c r="B15" s="2">
        <v>3141</v>
      </c>
    </row>
    <row r="16" spans="1:2" x14ac:dyDescent="0.25">
      <c r="A16" s="2">
        <v>1</v>
      </c>
      <c r="B16" s="1" t="s">
        <v>2</v>
      </c>
    </row>
    <row r="17" spans="1:24" x14ac:dyDescent="0.25">
      <c r="B17" s="1" t="s">
        <v>32</v>
      </c>
    </row>
    <row r="18" spans="1:24" x14ac:dyDescent="0.25">
      <c r="A18" s="2" t="str">
        <f>Лист1!54:54</f>
        <v>ФКР
Код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X18"/>
    </row>
    <row r="19" spans="1:24" x14ac:dyDescent="0.25">
      <c r="A19" s="2" t="str">
        <f>Лист1!55:55</f>
        <v>ФКР Код</v>
      </c>
      <c r="B19" s="2" t="s">
        <v>0</v>
      </c>
      <c r="C19" s="2">
        <v>2</v>
      </c>
      <c r="D19" s="1" t="s">
        <v>28</v>
      </c>
      <c r="E19" s="1" t="s">
        <v>29</v>
      </c>
      <c r="F19" s="1" t="s">
        <v>7</v>
      </c>
      <c r="G19" s="1" t="s">
        <v>10</v>
      </c>
      <c r="H19" s="1" t="s">
        <v>13</v>
      </c>
      <c r="I19" s="1" t="s">
        <v>14</v>
      </c>
      <c r="J19" s="1" t="s">
        <v>35</v>
      </c>
      <c r="K19" s="1" t="s">
        <v>37</v>
      </c>
      <c r="L19" s="1" t="s">
        <v>39</v>
      </c>
      <c r="M19" s="1" t="s">
        <v>41</v>
      </c>
      <c r="N19" s="1" t="s">
        <v>43</v>
      </c>
      <c r="O19" s="1" t="s">
        <v>45</v>
      </c>
      <c r="P19" s="1" t="s">
        <v>47</v>
      </c>
      <c r="Q19" s="1" t="s">
        <v>49</v>
      </c>
      <c r="R19" s="1" t="s">
        <v>51</v>
      </c>
      <c r="S19" s="1" t="s">
        <v>53</v>
      </c>
      <c r="T19" s="1" t="s">
        <v>55</v>
      </c>
      <c r="U19" s="1" t="s">
        <v>57</v>
      </c>
      <c r="V19" s="1" t="s">
        <v>59</v>
      </c>
    </row>
    <row r="20" spans="1:24" x14ac:dyDescent="0.25">
      <c r="C20" s="1">
        <v>0.7055475115776062</v>
      </c>
      <c r="D20" s="1" t="s">
        <v>28</v>
      </c>
      <c r="E20" s="1" t="s">
        <v>29</v>
      </c>
      <c r="F20" s="1" t="s">
        <v>60</v>
      </c>
      <c r="G20" s="1" t="s">
        <v>61</v>
      </c>
      <c r="H20" s="1" t="s">
        <v>62</v>
      </c>
      <c r="I20" s="1" t="s">
        <v>63</v>
      </c>
      <c r="J20" s="1" t="s">
        <v>34</v>
      </c>
      <c r="K20" s="1" t="s">
        <v>36</v>
      </c>
      <c r="L20" s="1" t="s">
        <v>38</v>
      </c>
      <c r="M20" s="1" t="s">
        <v>40</v>
      </c>
      <c r="N20" s="1" t="s">
        <v>42</v>
      </c>
      <c r="O20" s="1" t="s">
        <v>44</v>
      </c>
      <c r="P20" s="1" t="s">
        <v>46</v>
      </c>
      <c r="Q20" s="1" t="s">
        <v>48</v>
      </c>
      <c r="R20" s="1" t="s">
        <v>50</v>
      </c>
      <c r="S20" s="1" t="s">
        <v>52</v>
      </c>
      <c r="T20" s="1" t="s">
        <v>54</v>
      </c>
      <c r="U20" s="1" t="s">
        <v>56</v>
      </c>
      <c r="V20" s="1" t="s">
        <v>58</v>
      </c>
      <c r="W20" s="1" t="s">
        <v>15</v>
      </c>
      <c r="X20" s="1" t="s">
        <v>30</v>
      </c>
    </row>
    <row r="21" spans="1:24" s="2" customFormat="1" x14ac:dyDescent="0.25">
      <c r="C21" s="2" t="e">
        <f ca="1">_xll.OfficeComClient.Application.RangeLink(C22:C22,D21:W21)</f>
        <v>#NAME?</v>
      </c>
      <c r="D21" s="2" t="e">
        <f ca="1">_xll.OfficeComClient.Application.ColumnLink(Лист1!A:A)</f>
        <v>#NAME?</v>
      </c>
      <c r="E21" s="2" t="e">
        <f ca="1">_xll.OfficeComClient.Application.ColumnLink(Лист1!B:B)</f>
        <v>#NAME?</v>
      </c>
      <c r="F21" s="2" t="e">
        <f ca="1">_xll.OfficeComClient.Application.ColumnLink(Лист1!C:C)</f>
        <v>#NAME?</v>
      </c>
      <c r="G21" s="2" t="e">
        <f ca="1">_xll.OfficeComClient.Application.ColumnLink(Лист1!D:D)</f>
        <v>#NAME?</v>
      </c>
      <c r="H21" s="2" t="e">
        <f ca="1">_xll.OfficeComClient.Application.ColumnLink(Лист1!E:E)</f>
        <v>#NAME?</v>
      </c>
      <c r="I21" s="2" t="e">
        <f ca="1">_xll.OfficeComClient.Application.ColumnLink(Лист1!F:F)</f>
        <v>#NAME?</v>
      </c>
      <c r="J21" s="2" t="e">
        <f ca="1">_xll.OfficeComClient.Application.ColumnLink(Лист1!G:G)</f>
        <v>#NAME?</v>
      </c>
      <c r="K21" s="2" t="e">
        <f ca="1">_xll.OfficeComClient.Application.ColumnLink(Лист1!H:H)</f>
        <v>#NAME?</v>
      </c>
      <c r="L21" s="2" t="e">
        <f ca="1">_xll.OfficeComClient.Application.ColumnLink(Лист1!I:I)</f>
        <v>#NAME?</v>
      </c>
      <c r="M21" s="2" t="e">
        <f ca="1">_xll.OfficeComClient.Application.ColumnLink(Лист1!J:J)</f>
        <v>#NAME?</v>
      </c>
      <c r="N21" s="2" t="e">
        <f ca="1">_xll.OfficeComClient.Application.ColumnLink(Лист1!K:K)</f>
        <v>#NAME?</v>
      </c>
      <c r="O21" s="2" t="e">
        <f ca="1">_xll.OfficeComClient.Application.ColumnLink(Лист1!L:L)</f>
        <v>#NAME?</v>
      </c>
      <c r="P21" s="2" t="e">
        <f ca="1">_xll.OfficeComClient.Application.ColumnLink(Лист1!M:M)</f>
        <v>#NAME?</v>
      </c>
      <c r="Q21" s="2" t="e">
        <f ca="1">_xll.OfficeComClient.Application.ColumnLink(Лист1!N:N)</f>
        <v>#NAME?</v>
      </c>
      <c r="R21" s="2" t="e">
        <f ca="1">_xll.OfficeComClient.Application.ColumnLink(Лист1!O:O)</f>
        <v>#NAME?</v>
      </c>
      <c r="S21" s="2" t="e">
        <f ca="1">_xll.OfficeComClient.Application.ColumnLink(Лист1!P:P)</f>
        <v>#NAME?</v>
      </c>
      <c r="T21" s="2" t="e">
        <f ca="1">_xll.OfficeComClient.Application.ColumnLink(Лист1!Q:Q)</f>
        <v>#NAME?</v>
      </c>
      <c r="U21" s="2" t="e">
        <f ca="1">_xll.OfficeComClient.Application.ColumnLink(Лист1!R:R)</f>
        <v>#NAME?</v>
      </c>
      <c r="V21" s="2" t="e">
        <f ca="1">_xll.OfficeComClient.Application.ColumnLink(Лист1!S:S)</f>
        <v>#NAME?</v>
      </c>
    </row>
    <row r="22" spans="1:24" x14ac:dyDescent="0.25">
      <c r="C22" s="2" t="e">
        <f ca="1">_xll.OfficeComClient.Application.RowLink(Лист1!12:12)</f>
        <v>#NAME?</v>
      </c>
      <c r="W22" s="1">
        <v>1</v>
      </c>
      <c r="X22" s="1" t="s">
        <v>163</v>
      </c>
    </row>
    <row r="23" spans="1:24" x14ac:dyDescent="0.25">
      <c r="C23" s="2" t="e">
        <f ca="1">_xll.OfficeComClient.Application.RowLink(Лист1!13:13)</f>
        <v>#NAME?</v>
      </c>
      <c r="W23" s="1">
        <v>2</v>
      </c>
      <c r="X23" s="1" t="s">
        <v>70</v>
      </c>
    </row>
    <row r="24" spans="1:24" x14ac:dyDescent="0.25">
      <c r="C24" s="2" t="e">
        <f ca="1">_xll.OfficeComClient.Application.RowLink(Лист1!14:14)</f>
        <v>#NAME?</v>
      </c>
      <c r="W24" s="1">
        <v>3</v>
      </c>
      <c r="X24" s="1" t="s">
        <v>71</v>
      </c>
    </row>
    <row r="25" spans="1:24" x14ac:dyDescent="0.25">
      <c r="C25" s="2" t="e">
        <f ca="1">_xll.OfficeComClient.Application.RowLink(Лист1!15:15)</f>
        <v>#NAME?</v>
      </c>
      <c r="W25" s="1">
        <v>4</v>
      </c>
      <c r="X25" s="1" t="s">
        <v>74</v>
      </c>
    </row>
    <row r="26" spans="1:24" x14ac:dyDescent="0.25">
      <c r="C26" s="2" t="e">
        <f ca="1">_xll.OfficeComClient.Application.RowLink(Лист1!16:16)</f>
        <v>#NAME?</v>
      </c>
      <c r="W26" s="1">
        <v>5</v>
      </c>
      <c r="X26" s="1" t="s">
        <v>77</v>
      </c>
    </row>
    <row r="27" spans="1:24" x14ac:dyDescent="0.25">
      <c r="C27" s="2" t="e">
        <f ca="1">_xll.OfficeComClient.Application.RowLink(Лист1!17:17)</f>
        <v>#NAME?</v>
      </c>
      <c r="W27" s="1">
        <v>6</v>
      </c>
      <c r="X27" s="1" t="s">
        <v>80</v>
      </c>
    </row>
    <row r="28" spans="1:24" x14ac:dyDescent="0.25">
      <c r="C28" s="2" t="e">
        <f ca="1">_xll.OfficeComClient.Application.RowLink(Лист1!18:18)</f>
        <v>#NAME?</v>
      </c>
      <c r="W28" s="1">
        <v>7</v>
      </c>
      <c r="X28" s="1" t="s">
        <v>83</v>
      </c>
    </row>
    <row r="29" spans="1:24" x14ac:dyDescent="0.25">
      <c r="C29" s="2" t="e">
        <f ca="1">_xll.OfficeComClient.Application.RowLink(Лист1!19:19)</f>
        <v>#NAME?</v>
      </c>
      <c r="W29" s="1">
        <v>8</v>
      </c>
      <c r="X29" s="1" t="s">
        <v>164</v>
      </c>
    </row>
    <row r="30" spans="1:24" x14ac:dyDescent="0.25">
      <c r="C30" s="2" t="e">
        <f ca="1">_xll.OfficeComClient.Application.RowLink(Лист1!20:20)</f>
        <v>#NAME?</v>
      </c>
      <c r="W30" s="1">
        <v>9</v>
      </c>
      <c r="X30" s="1" t="s">
        <v>165</v>
      </c>
    </row>
    <row r="31" spans="1:24" x14ac:dyDescent="0.25">
      <c r="C31" s="2" t="e">
        <f ca="1">_xll.OfficeComClient.Application.RowLink(Лист1!21:21)</f>
        <v>#NAME?</v>
      </c>
      <c r="W31" s="1">
        <v>10</v>
      </c>
      <c r="X31" s="1" t="s">
        <v>73</v>
      </c>
    </row>
    <row r="32" spans="1:24" x14ac:dyDescent="0.25">
      <c r="C32" s="2" t="e">
        <f ca="1">_xll.OfficeComClient.Application.RowLink(Лист1!22:22)</f>
        <v>#NAME?</v>
      </c>
      <c r="W32" s="1">
        <v>11</v>
      </c>
      <c r="X32" s="1" t="s">
        <v>94</v>
      </c>
    </row>
    <row r="33" spans="3:24" x14ac:dyDescent="0.25">
      <c r="C33" s="2" t="e">
        <f ca="1">_xll.OfficeComClient.Application.RowLink(Лист1!23:23)</f>
        <v>#NAME?</v>
      </c>
      <c r="W33" s="1">
        <v>12</v>
      </c>
      <c r="X33" s="1" t="s">
        <v>76</v>
      </c>
    </row>
    <row r="34" spans="3:24" x14ac:dyDescent="0.25">
      <c r="C34" s="2" t="e">
        <f ca="1">_xll.OfficeComClient.Application.RowLink(Лист1!24:24)</f>
        <v>#NAME?</v>
      </c>
      <c r="W34" s="1">
        <v>13</v>
      </c>
      <c r="X34" s="1" t="s">
        <v>166</v>
      </c>
    </row>
    <row r="35" spans="3:24" x14ac:dyDescent="0.25">
      <c r="C35" s="2" t="e">
        <f ca="1">_xll.OfficeComClient.Application.RowLink(Лист1!25:25)</f>
        <v>#NAME?</v>
      </c>
      <c r="W35" s="1">
        <v>14</v>
      </c>
      <c r="X35" s="1" t="s">
        <v>79</v>
      </c>
    </row>
    <row r="36" spans="3:24" x14ac:dyDescent="0.25">
      <c r="C36" s="2" t="e">
        <f ca="1">_xll.OfficeComClient.Application.RowLink(Лист1!26:26)</f>
        <v>#NAME?</v>
      </c>
      <c r="W36" s="1">
        <v>15</v>
      </c>
      <c r="X36" s="1" t="s">
        <v>103</v>
      </c>
    </row>
    <row r="37" spans="3:24" x14ac:dyDescent="0.25">
      <c r="C37" s="2" t="e">
        <f ca="1">_xll.OfficeComClient.Application.RowLink(Лист1!27:27)</f>
        <v>#NAME?</v>
      </c>
      <c r="W37" s="1">
        <v>16</v>
      </c>
      <c r="X37" s="1" t="s">
        <v>106</v>
      </c>
    </row>
    <row r="38" spans="3:24" x14ac:dyDescent="0.25">
      <c r="C38" s="2" t="e">
        <f ca="1">_xll.OfficeComClient.Application.RowLink(Лист1!28:28)</f>
        <v>#NAME?</v>
      </c>
      <c r="W38" s="1">
        <v>17</v>
      </c>
      <c r="X38" s="1" t="s">
        <v>109</v>
      </c>
    </row>
    <row r="39" spans="3:24" x14ac:dyDescent="0.25">
      <c r="C39" s="2" t="e">
        <f ca="1">_xll.OfficeComClient.Application.RowLink(Лист1!29:29)</f>
        <v>#NAME?</v>
      </c>
      <c r="W39" s="1">
        <v>18</v>
      </c>
      <c r="X39" s="1" t="s">
        <v>167</v>
      </c>
    </row>
    <row r="40" spans="3:24" x14ac:dyDescent="0.25">
      <c r="C40" s="2" t="e">
        <f ca="1">_xll.OfficeComClient.Application.RowLink(Лист1!30:30)</f>
        <v>#NAME?</v>
      </c>
      <c r="W40" s="1">
        <v>19</v>
      </c>
      <c r="X40" s="1" t="s">
        <v>105</v>
      </c>
    </row>
    <row r="41" spans="3:24" x14ac:dyDescent="0.25">
      <c r="C41" s="2" t="e">
        <f ca="1">_xll.OfficeComClient.Application.RowLink(Лист1!31:31)</f>
        <v>#NAME?</v>
      </c>
      <c r="W41" s="1">
        <v>20</v>
      </c>
      <c r="X41" s="1" t="s">
        <v>117</v>
      </c>
    </row>
    <row r="42" spans="3:24" x14ac:dyDescent="0.25">
      <c r="C42" s="2" t="e">
        <f ca="1">_xll.OfficeComClient.Application.RowLink(Лист1!32:32)</f>
        <v>#NAME?</v>
      </c>
      <c r="W42" s="1">
        <v>21</v>
      </c>
      <c r="X42" s="1" t="s">
        <v>119</v>
      </c>
    </row>
    <row r="43" spans="3:24" x14ac:dyDescent="0.25">
      <c r="C43" s="2" t="e">
        <f ca="1">_xll.OfficeComClient.Application.RowLink(Лист1!33:33)</f>
        <v>#NAME?</v>
      </c>
      <c r="W43" s="1">
        <v>22</v>
      </c>
      <c r="X43" s="1" t="s">
        <v>121</v>
      </c>
    </row>
    <row r="44" spans="3:24" x14ac:dyDescent="0.25">
      <c r="C44" s="2" t="e">
        <f ca="1">_xll.OfficeComClient.Application.RowLink(Лист1!34:34)</f>
        <v>#NAME?</v>
      </c>
      <c r="W44" s="1">
        <v>23</v>
      </c>
      <c r="X44" s="1" t="s">
        <v>82</v>
      </c>
    </row>
    <row r="45" spans="3:24" x14ac:dyDescent="0.25">
      <c r="C45" s="2" t="e">
        <f ca="1">_xll.OfficeComClient.Application.RowLink(Лист1!35:35)</f>
        <v>#NAME?</v>
      </c>
      <c r="W45" s="1">
        <v>24</v>
      </c>
      <c r="X45" s="1" t="s">
        <v>125</v>
      </c>
    </row>
    <row r="46" spans="3:24" x14ac:dyDescent="0.25">
      <c r="C46" s="2" t="e">
        <f ca="1">_xll.OfficeComClient.Application.RowLink(Лист1!36:36)</f>
        <v>#NAME?</v>
      </c>
      <c r="W46" s="1">
        <v>25</v>
      </c>
      <c r="X46" s="1" t="s">
        <v>85</v>
      </c>
    </row>
    <row r="47" spans="3:24" x14ac:dyDescent="0.25">
      <c r="C47" s="2" t="e">
        <f ca="1">_xll.OfficeComClient.Application.RowLink(Лист1!37:37)</f>
        <v>#NAME?</v>
      </c>
      <c r="W47" s="1">
        <v>26</v>
      </c>
      <c r="X47" s="1" t="s">
        <v>129</v>
      </c>
    </row>
    <row r="48" spans="3:24" x14ac:dyDescent="0.25">
      <c r="C48" s="2" t="e">
        <f ca="1">_xll.OfficeComClient.Application.RowLink(Лист1!38:38)</f>
        <v>#NAME?</v>
      </c>
      <c r="W48" s="1">
        <v>27</v>
      </c>
      <c r="X48" s="1" t="s">
        <v>131</v>
      </c>
    </row>
    <row r="49" spans="3:24" x14ac:dyDescent="0.25">
      <c r="C49" s="2" t="e">
        <f ca="1">_xll.OfficeComClient.Application.RowLink(Лист1!39:39)</f>
        <v>#NAME?</v>
      </c>
      <c r="W49" s="1">
        <v>28</v>
      </c>
      <c r="X49" s="1" t="s">
        <v>133</v>
      </c>
    </row>
    <row r="50" spans="3:24" x14ac:dyDescent="0.25">
      <c r="C50" s="2" t="e">
        <f ca="1">_xll.OfficeComClient.Application.RowLink(Лист1!40:40)</f>
        <v>#NAME?</v>
      </c>
      <c r="W50" s="1">
        <v>29</v>
      </c>
      <c r="X50" s="1" t="s">
        <v>135</v>
      </c>
    </row>
    <row r="51" spans="3:24" x14ac:dyDescent="0.25">
      <c r="C51" s="2" t="e">
        <f ca="1">_xll.OfficeComClient.Application.RowLink(Лист1!41:41)</f>
        <v>#NAME?</v>
      </c>
      <c r="W51" s="1">
        <v>30</v>
      </c>
      <c r="X51" s="1" t="s">
        <v>137</v>
      </c>
    </row>
    <row r="52" spans="3:24" x14ac:dyDescent="0.25">
      <c r="C52" s="2" t="e">
        <f ca="1">_xll.OfficeComClient.Application.RowLink(Лист1!42:42)</f>
        <v>#NAME?</v>
      </c>
      <c r="W52" s="1">
        <v>31</v>
      </c>
      <c r="X52" s="1" t="s">
        <v>139</v>
      </c>
    </row>
    <row r="53" spans="3:24" x14ac:dyDescent="0.25">
      <c r="C53" s="2" t="e">
        <f ca="1">_xll.OfficeComClient.Application.RowLink(Лист1!43:43)</f>
        <v>#NAME?</v>
      </c>
      <c r="W53" s="1">
        <v>32</v>
      </c>
      <c r="X53" s="1" t="s">
        <v>108</v>
      </c>
    </row>
    <row r="54" spans="3:24" x14ac:dyDescent="0.25">
      <c r="C54" s="2" t="e">
        <f ca="1">_xll.OfficeComClient.Application.RowLink(Лист1!44:44)</f>
        <v>#NAME?</v>
      </c>
      <c r="W54" s="1">
        <v>33</v>
      </c>
      <c r="X54" s="1" t="s">
        <v>143</v>
      </c>
    </row>
    <row r="55" spans="3:24" x14ac:dyDescent="0.25">
      <c r="C55" s="2" t="e">
        <f ca="1">_xll.OfficeComClient.Application.RowLink(Лист1!45:45)</f>
        <v>#NAME?</v>
      </c>
      <c r="W55" s="1">
        <v>34</v>
      </c>
      <c r="X55" s="1" t="s">
        <v>145</v>
      </c>
    </row>
    <row r="56" spans="3:24" x14ac:dyDescent="0.25">
      <c r="C56" s="2" t="e">
        <f ca="1">_xll.OfficeComClient.Application.RowLink(Лист1!46:46)</f>
        <v>#NAME?</v>
      </c>
      <c r="W56" s="1">
        <v>35</v>
      </c>
      <c r="X56" s="1" t="s">
        <v>168</v>
      </c>
    </row>
    <row r="57" spans="3:24" x14ac:dyDescent="0.25">
      <c r="C57" s="2" t="e">
        <f ca="1">_xll.OfficeComClient.Application.RowLink(Лист1!47:47)</f>
        <v>#NAME?</v>
      </c>
      <c r="W57" s="1">
        <v>36</v>
      </c>
      <c r="X57" s="1" t="s">
        <v>169</v>
      </c>
    </row>
    <row r="58" spans="3:24" x14ac:dyDescent="0.25">
      <c r="C58" s="2" t="e">
        <f ca="1">_xll.OfficeComClient.Application.RowLink(Лист1!48:48)</f>
        <v>#NAME?</v>
      </c>
      <c r="W58" s="1">
        <v>37</v>
      </c>
      <c r="X58" s="1" t="s">
        <v>170</v>
      </c>
    </row>
    <row r="59" spans="3:24" x14ac:dyDescent="0.25">
      <c r="C59" s="2" t="e">
        <f ca="1">_xll.OfficeComClient.Application.RowLink(Лист1!49:49)</f>
        <v>#NAME?</v>
      </c>
      <c r="W59" s="1">
        <v>38</v>
      </c>
      <c r="X59" s="1" t="s">
        <v>171</v>
      </c>
    </row>
    <row r="60" spans="3:24" x14ac:dyDescent="0.25">
      <c r="C60" s="2" t="e">
        <f ca="1">_xll.OfficeComClient.Application.RowLink(Лист1!50:50)</f>
        <v>#NAME?</v>
      </c>
      <c r="W60" s="1">
        <v>39</v>
      </c>
      <c r="X60" s="1" t="s">
        <v>172</v>
      </c>
    </row>
    <row r="61" spans="3:24" x14ac:dyDescent="0.25">
      <c r="C61" s="2" t="e">
        <f ca="1">_xll.OfficeComClient.Application.RowLink(Лист1!51:51)</f>
        <v>#NAME?</v>
      </c>
      <c r="W61" s="1">
        <v>40</v>
      </c>
      <c r="X61" s="1" t="s">
        <v>173</v>
      </c>
    </row>
    <row r="62" spans="3:24" x14ac:dyDescent="0.25">
      <c r="C62" s="2" t="e">
        <f ca="1">_xll.OfficeComClient.Application.RowLink(Лист1!52:52)</f>
        <v>#NAME?</v>
      </c>
      <c r="W62" s="1">
        <v>41</v>
      </c>
      <c r="X62" s="1" t="s">
        <v>174</v>
      </c>
    </row>
    <row r="63" spans="3:24" x14ac:dyDescent="0.25">
      <c r="C63" s="2" t="e">
        <f ca="1">_xll.OfficeComClient.Application.RowLink(Лист1!53:53)</f>
        <v>#NAME?</v>
      </c>
      <c r="W63" s="1">
        <v>42</v>
      </c>
      <c r="X63" s="1" t="s">
        <v>175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view="pageBreakPreview" topLeftCell="C1" zoomScale="60" zoomScaleNormal="75" workbookViewId="0">
      <selection activeCell="C50" sqref="C50"/>
    </sheetView>
  </sheetViews>
  <sheetFormatPr defaultRowHeight="12.75" x14ac:dyDescent="0.2"/>
  <cols>
    <col min="1" max="2" width="0" style="11" hidden="1" customWidth="1"/>
    <col min="3" max="3" width="61.42578125" style="11" customWidth="1"/>
    <col min="4" max="4" width="5.7109375" style="11" customWidth="1"/>
    <col min="5" max="5" width="5.85546875" style="11" customWidth="1"/>
    <col min="6" max="6" width="16" style="31" customWidth="1"/>
    <col min="7" max="16384" width="9.140625" style="12"/>
  </cols>
  <sheetData>
    <row r="1" spans="1:6" ht="15.75" x14ac:dyDescent="0.25">
      <c r="C1" s="43" t="s">
        <v>206</v>
      </c>
      <c r="D1" s="43"/>
      <c r="E1" s="43"/>
      <c r="F1" s="43"/>
    </row>
    <row r="2" spans="1:6" ht="15.75" x14ac:dyDescent="0.25">
      <c r="C2" s="44" t="s">
        <v>207</v>
      </c>
      <c r="D2" s="44"/>
      <c r="E2" s="44"/>
      <c r="F2" s="44"/>
    </row>
    <row r="3" spans="1:6" ht="15.75" x14ac:dyDescent="0.25">
      <c r="C3" s="44" t="s">
        <v>208</v>
      </c>
      <c r="D3" s="44"/>
      <c r="E3" s="44"/>
      <c r="F3" s="44"/>
    </row>
    <row r="4" spans="1:6" ht="15.75" x14ac:dyDescent="0.25">
      <c r="C4" s="44" t="s">
        <v>209</v>
      </c>
      <c r="D4" s="44"/>
      <c r="E4" s="44"/>
      <c r="F4" s="44"/>
    </row>
    <row r="5" spans="1:6" ht="15.75" x14ac:dyDescent="0.25">
      <c r="C5" s="44" t="s">
        <v>210</v>
      </c>
      <c r="D5" s="44"/>
      <c r="E5" s="44"/>
      <c r="F5" s="44"/>
    </row>
    <row r="6" spans="1:6" x14ac:dyDescent="0.2">
      <c r="C6" s="10"/>
      <c r="D6" s="14"/>
      <c r="E6" s="10"/>
      <c r="F6" s="10"/>
    </row>
    <row r="7" spans="1:6" ht="18.75" x14ac:dyDescent="0.3">
      <c r="C7" s="40" t="s">
        <v>17</v>
      </c>
      <c r="D7" s="40"/>
      <c r="E7" s="40"/>
      <c r="F7" s="40"/>
    </row>
    <row r="8" spans="1:6" ht="18.75" customHeight="1" x14ac:dyDescent="0.3">
      <c r="C8" s="41" t="s">
        <v>18</v>
      </c>
      <c r="D8" s="41"/>
      <c r="E8" s="41"/>
      <c r="F8" s="41"/>
    </row>
    <row r="9" spans="1:6" ht="11.25" customHeight="1" x14ac:dyDescent="0.3">
      <c r="C9" s="22"/>
      <c r="D9" s="22"/>
      <c r="E9" s="42"/>
      <c r="F9" s="42"/>
    </row>
    <row r="10" spans="1:6" x14ac:dyDescent="0.2">
      <c r="C10" s="10"/>
      <c r="D10" s="14"/>
      <c r="E10" s="14"/>
    </row>
    <row r="11" spans="1:6" ht="42" customHeight="1" x14ac:dyDescent="0.2">
      <c r="C11" s="18" t="s">
        <v>6</v>
      </c>
      <c r="D11" s="15" t="s">
        <v>19</v>
      </c>
      <c r="E11" s="15" t="s">
        <v>20</v>
      </c>
      <c r="F11" s="34" t="s">
        <v>21</v>
      </c>
    </row>
    <row r="12" spans="1:6" x14ac:dyDescent="0.2">
      <c r="C12" s="20">
        <v>1</v>
      </c>
      <c r="D12" s="20" t="s">
        <v>22</v>
      </c>
      <c r="E12" s="21" t="s">
        <v>23</v>
      </c>
      <c r="F12" s="35" t="s">
        <v>24</v>
      </c>
    </row>
    <row r="13" spans="1:6" s="28" customFormat="1" x14ac:dyDescent="0.2">
      <c r="A13" s="24" t="s">
        <v>64</v>
      </c>
      <c r="B13" s="24" t="s">
        <v>65</v>
      </c>
      <c r="C13" s="36" t="s">
        <v>67</v>
      </c>
      <c r="D13" s="25" t="s">
        <v>66</v>
      </c>
      <c r="E13" s="26" t="s">
        <v>66</v>
      </c>
      <c r="F13" s="38">
        <v>261078.75</v>
      </c>
    </row>
    <row r="14" spans="1:6" s="28" customFormat="1" x14ac:dyDescent="0.2">
      <c r="A14" s="24" t="s">
        <v>68</v>
      </c>
      <c r="B14" s="24" t="s">
        <v>69</v>
      </c>
      <c r="C14" s="36" t="s">
        <v>69</v>
      </c>
      <c r="D14" s="25" t="s">
        <v>70</v>
      </c>
      <c r="E14" s="26" t="s">
        <v>66</v>
      </c>
      <c r="F14" s="38">
        <v>50667.85</v>
      </c>
    </row>
    <row r="15" spans="1:6" ht="25.5" x14ac:dyDescent="0.2">
      <c r="A15" s="11" t="s">
        <v>71</v>
      </c>
      <c r="B15" s="11" t="s">
        <v>72</v>
      </c>
      <c r="C15" s="37" t="s">
        <v>72</v>
      </c>
      <c r="D15" s="20" t="s">
        <v>70</v>
      </c>
      <c r="E15" s="21" t="s">
        <v>73</v>
      </c>
      <c r="F15" s="39">
        <v>1187.1400000000001</v>
      </c>
    </row>
    <row r="16" spans="1:6" ht="38.25" x14ac:dyDescent="0.2">
      <c r="A16" s="11" t="s">
        <v>74</v>
      </c>
      <c r="B16" s="11" t="s">
        <v>75</v>
      </c>
      <c r="C16" s="37" t="s">
        <v>75</v>
      </c>
      <c r="D16" s="20" t="s">
        <v>70</v>
      </c>
      <c r="E16" s="21" t="s">
        <v>76</v>
      </c>
      <c r="F16" s="39">
        <v>20</v>
      </c>
    </row>
    <row r="17" spans="1:6" ht="38.25" x14ac:dyDescent="0.2">
      <c r="A17" s="11" t="s">
        <v>77</v>
      </c>
      <c r="B17" s="11" t="s">
        <v>78</v>
      </c>
      <c r="C17" s="37" t="s">
        <v>78</v>
      </c>
      <c r="D17" s="20" t="s">
        <v>70</v>
      </c>
      <c r="E17" s="21" t="s">
        <v>79</v>
      </c>
      <c r="F17" s="39">
        <v>36911.68</v>
      </c>
    </row>
    <row r="18" spans="1:6" ht="25.5" x14ac:dyDescent="0.2">
      <c r="A18" s="11" t="s">
        <v>80</v>
      </c>
      <c r="B18" s="11" t="s">
        <v>81</v>
      </c>
      <c r="C18" s="37" t="s">
        <v>81</v>
      </c>
      <c r="D18" s="20" t="s">
        <v>70</v>
      </c>
      <c r="E18" s="21" t="s">
        <v>82</v>
      </c>
      <c r="F18" s="39">
        <v>805.7</v>
      </c>
    </row>
    <row r="19" spans="1:6" x14ac:dyDescent="0.2">
      <c r="A19" s="11" t="s">
        <v>83</v>
      </c>
      <c r="B19" s="11" t="s">
        <v>84</v>
      </c>
      <c r="C19" s="37" t="s">
        <v>84</v>
      </c>
      <c r="D19" s="20" t="s">
        <v>70</v>
      </c>
      <c r="E19" s="21" t="s">
        <v>85</v>
      </c>
      <c r="F19" s="39">
        <v>150</v>
      </c>
    </row>
    <row r="20" spans="1:6" x14ac:dyDescent="0.2">
      <c r="A20" s="11" t="s">
        <v>89</v>
      </c>
      <c r="B20" s="11" t="s">
        <v>90</v>
      </c>
      <c r="C20" s="37" t="s">
        <v>90</v>
      </c>
      <c r="D20" s="20" t="s">
        <v>70</v>
      </c>
      <c r="E20" s="21" t="s">
        <v>91</v>
      </c>
      <c r="F20" s="39">
        <v>11593.33</v>
      </c>
    </row>
    <row r="21" spans="1:6" s="28" customFormat="1" x14ac:dyDescent="0.2">
      <c r="A21" s="24" t="s">
        <v>92</v>
      </c>
      <c r="B21" s="24" t="s">
        <v>93</v>
      </c>
      <c r="C21" s="36" t="s">
        <v>93</v>
      </c>
      <c r="D21" s="25" t="s">
        <v>73</v>
      </c>
      <c r="E21" s="26" t="s">
        <v>66</v>
      </c>
      <c r="F21" s="38">
        <v>355.07</v>
      </c>
    </row>
    <row r="22" spans="1:6" x14ac:dyDescent="0.2">
      <c r="A22" s="11" t="s">
        <v>94</v>
      </c>
      <c r="B22" s="11" t="s">
        <v>95</v>
      </c>
      <c r="C22" s="37" t="s">
        <v>95</v>
      </c>
      <c r="D22" s="20" t="s">
        <v>73</v>
      </c>
      <c r="E22" s="21" t="s">
        <v>76</v>
      </c>
      <c r="F22" s="39">
        <v>355.07</v>
      </c>
    </row>
    <row r="23" spans="1:6" s="28" customFormat="1" x14ac:dyDescent="0.2">
      <c r="A23" s="24" t="s">
        <v>96</v>
      </c>
      <c r="B23" s="24" t="s">
        <v>97</v>
      </c>
      <c r="C23" s="36" t="s">
        <v>97</v>
      </c>
      <c r="D23" s="25" t="s">
        <v>76</v>
      </c>
      <c r="E23" s="26" t="s">
        <v>66</v>
      </c>
      <c r="F23" s="38">
        <v>6389.97</v>
      </c>
    </row>
    <row r="24" spans="1:6" ht="25.5" x14ac:dyDescent="0.2">
      <c r="A24" s="11" t="s">
        <v>98</v>
      </c>
      <c r="B24" s="11" t="s">
        <v>99</v>
      </c>
      <c r="C24" s="37" t="s">
        <v>99</v>
      </c>
      <c r="D24" s="20" t="s">
        <v>76</v>
      </c>
      <c r="E24" s="21" t="s">
        <v>100</v>
      </c>
      <c r="F24" s="39">
        <v>6389.97</v>
      </c>
    </row>
    <row r="25" spans="1:6" s="28" customFormat="1" x14ac:dyDescent="0.2">
      <c r="A25" s="24" t="s">
        <v>101</v>
      </c>
      <c r="B25" s="24" t="s">
        <v>102</v>
      </c>
      <c r="C25" s="36" t="s">
        <v>102</v>
      </c>
      <c r="D25" s="25" t="s">
        <v>79</v>
      </c>
      <c r="E25" s="26" t="s">
        <v>66</v>
      </c>
      <c r="F25" s="38">
        <v>50143.01</v>
      </c>
    </row>
    <row r="26" spans="1:6" x14ac:dyDescent="0.2">
      <c r="A26" s="11" t="s">
        <v>103</v>
      </c>
      <c r="B26" s="11" t="s">
        <v>104</v>
      </c>
      <c r="C26" s="37" t="s">
        <v>104</v>
      </c>
      <c r="D26" s="20" t="s">
        <v>79</v>
      </c>
      <c r="E26" s="21" t="s">
        <v>105</v>
      </c>
      <c r="F26" s="39">
        <v>285.08999999999997</v>
      </c>
    </row>
    <row r="27" spans="1:6" x14ac:dyDescent="0.2">
      <c r="A27" s="11" t="s">
        <v>106</v>
      </c>
      <c r="B27" s="11" t="s">
        <v>107</v>
      </c>
      <c r="C27" s="37" t="s">
        <v>107</v>
      </c>
      <c r="D27" s="20" t="s">
        <v>79</v>
      </c>
      <c r="E27" s="21" t="s">
        <v>108</v>
      </c>
      <c r="F27" s="39">
        <v>765</v>
      </c>
    </row>
    <row r="28" spans="1:6" x14ac:dyDescent="0.2">
      <c r="A28" s="11" t="s">
        <v>109</v>
      </c>
      <c r="B28" s="11" t="s">
        <v>110</v>
      </c>
      <c r="C28" s="37" t="s">
        <v>110</v>
      </c>
      <c r="D28" s="20" t="s">
        <v>79</v>
      </c>
      <c r="E28" s="21" t="s">
        <v>111</v>
      </c>
      <c r="F28" s="39">
        <v>46740.49</v>
      </c>
    </row>
    <row r="29" spans="1:6" x14ac:dyDescent="0.2">
      <c r="A29" s="11" t="s">
        <v>112</v>
      </c>
      <c r="B29" s="11" t="s">
        <v>113</v>
      </c>
      <c r="C29" s="37" t="s">
        <v>113</v>
      </c>
      <c r="D29" s="20" t="s">
        <v>79</v>
      </c>
      <c r="E29" s="21" t="s">
        <v>114</v>
      </c>
      <c r="F29" s="39">
        <v>2352.4299999999998</v>
      </c>
    </row>
    <row r="30" spans="1:6" s="28" customFormat="1" x14ac:dyDescent="0.2">
      <c r="A30" s="24" t="s">
        <v>115</v>
      </c>
      <c r="B30" s="24" t="s">
        <v>116</v>
      </c>
      <c r="C30" s="36" t="s">
        <v>116</v>
      </c>
      <c r="D30" s="25" t="s">
        <v>105</v>
      </c>
      <c r="E30" s="26" t="s">
        <v>66</v>
      </c>
      <c r="F30" s="38">
        <v>12873.23</v>
      </c>
    </row>
    <row r="31" spans="1:6" x14ac:dyDescent="0.2">
      <c r="A31" s="11" t="s">
        <v>119</v>
      </c>
      <c r="B31" s="11" t="s">
        <v>120</v>
      </c>
      <c r="C31" s="37" t="s">
        <v>120</v>
      </c>
      <c r="D31" s="20" t="s">
        <v>105</v>
      </c>
      <c r="E31" s="21" t="s">
        <v>73</v>
      </c>
      <c r="F31" s="39">
        <v>6995.89</v>
      </c>
    </row>
    <row r="32" spans="1:6" x14ac:dyDescent="0.2">
      <c r="A32" s="11" t="s">
        <v>121</v>
      </c>
      <c r="B32" s="11" t="s">
        <v>122</v>
      </c>
      <c r="C32" s="37" t="s">
        <v>122</v>
      </c>
      <c r="D32" s="20" t="s">
        <v>105</v>
      </c>
      <c r="E32" s="21" t="s">
        <v>76</v>
      </c>
      <c r="F32" s="39">
        <v>5877.34</v>
      </c>
    </row>
    <row r="33" spans="1:6" s="28" customFormat="1" x14ac:dyDescent="0.2">
      <c r="A33" s="24" t="s">
        <v>123</v>
      </c>
      <c r="B33" s="24" t="s">
        <v>124</v>
      </c>
      <c r="C33" s="36" t="s">
        <v>124</v>
      </c>
      <c r="D33" s="25" t="s">
        <v>82</v>
      </c>
      <c r="E33" s="26" t="s">
        <v>66</v>
      </c>
      <c r="F33" s="38">
        <v>31.8</v>
      </c>
    </row>
    <row r="34" spans="1:6" x14ac:dyDescent="0.2">
      <c r="A34" s="11" t="s">
        <v>125</v>
      </c>
      <c r="B34" s="11" t="s">
        <v>126</v>
      </c>
      <c r="C34" s="37" t="s">
        <v>126</v>
      </c>
      <c r="D34" s="20" t="s">
        <v>82</v>
      </c>
      <c r="E34" s="21" t="s">
        <v>76</v>
      </c>
      <c r="F34" s="39">
        <v>31.8</v>
      </c>
    </row>
    <row r="35" spans="1:6" s="28" customFormat="1" x14ac:dyDescent="0.2">
      <c r="A35" s="24" t="s">
        <v>127</v>
      </c>
      <c r="B35" s="24" t="s">
        <v>128</v>
      </c>
      <c r="C35" s="36" t="s">
        <v>128</v>
      </c>
      <c r="D35" s="25" t="s">
        <v>85</v>
      </c>
      <c r="E35" s="26" t="s">
        <v>66</v>
      </c>
      <c r="F35" s="38">
        <v>92102.05</v>
      </c>
    </row>
    <row r="36" spans="1:6" x14ac:dyDescent="0.2">
      <c r="A36" s="11" t="s">
        <v>129</v>
      </c>
      <c r="B36" s="11" t="s">
        <v>130</v>
      </c>
      <c r="C36" s="37" t="s">
        <v>130</v>
      </c>
      <c r="D36" s="20" t="s">
        <v>85</v>
      </c>
      <c r="E36" s="21" t="s">
        <v>70</v>
      </c>
      <c r="F36" s="39">
        <v>26167.919999999998</v>
      </c>
    </row>
    <row r="37" spans="1:6" x14ac:dyDescent="0.2">
      <c r="A37" s="11" t="s">
        <v>131</v>
      </c>
      <c r="B37" s="11" t="s">
        <v>132</v>
      </c>
      <c r="C37" s="37" t="s">
        <v>132</v>
      </c>
      <c r="D37" s="20" t="s">
        <v>85</v>
      </c>
      <c r="E37" s="21" t="s">
        <v>73</v>
      </c>
      <c r="F37" s="39">
        <v>39326.86</v>
      </c>
    </row>
    <row r="38" spans="1:6" x14ac:dyDescent="0.2">
      <c r="A38" s="11" t="s">
        <v>133</v>
      </c>
      <c r="B38" s="11" t="s">
        <v>134</v>
      </c>
      <c r="C38" s="37" t="s">
        <v>134</v>
      </c>
      <c r="D38" s="20" t="s">
        <v>85</v>
      </c>
      <c r="E38" s="21" t="s">
        <v>76</v>
      </c>
      <c r="F38" s="39">
        <v>17763.400000000001</v>
      </c>
    </row>
    <row r="39" spans="1:6" ht="25.5" x14ac:dyDescent="0.2">
      <c r="A39" s="11" t="s">
        <v>135</v>
      </c>
      <c r="B39" s="11" t="s">
        <v>136</v>
      </c>
      <c r="C39" s="37" t="s">
        <v>136</v>
      </c>
      <c r="D39" s="20" t="s">
        <v>85</v>
      </c>
      <c r="E39" s="21" t="s">
        <v>105</v>
      </c>
      <c r="F39" s="39">
        <v>50.5</v>
      </c>
    </row>
    <row r="40" spans="1:6" x14ac:dyDescent="0.2">
      <c r="A40" s="11" t="s">
        <v>137</v>
      </c>
      <c r="B40" s="11" t="s">
        <v>138</v>
      </c>
      <c r="C40" s="37" t="s">
        <v>138</v>
      </c>
      <c r="D40" s="20" t="s">
        <v>85</v>
      </c>
      <c r="E40" s="21" t="s">
        <v>85</v>
      </c>
      <c r="F40" s="39">
        <v>347.8</v>
      </c>
    </row>
    <row r="41" spans="1:6" x14ac:dyDescent="0.2">
      <c r="A41" s="11" t="s">
        <v>139</v>
      </c>
      <c r="B41" s="11" t="s">
        <v>140</v>
      </c>
      <c r="C41" s="37" t="s">
        <v>140</v>
      </c>
      <c r="D41" s="20" t="s">
        <v>85</v>
      </c>
      <c r="E41" s="21" t="s">
        <v>111</v>
      </c>
      <c r="F41" s="39">
        <v>8445.57</v>
      </c>
    </row>
    <row r="42" spans="1:6" s="28" customFormat="1" x14ac:dyDescent="0.2">
      <c r="A42" s="24" t="s">
        <v>141</v>
      </c>
      <c r="B42" s="24" t="s">
        <v>142</v>
      </c>
      <c r="C42" s="36" t="s">
        <v>142</v>
      </c>
      <c r="D42" s="25" t="s">
        <v>108</v>
      </c>
      <c r="E42" s="26" t="s">
        <v>66</v>
      </c>
      <c r="F42" s="38">
        <v>25868.63</v>
      </c>
    </row>
    <row r="43" spans="1:6" x14ac:dyDescent="0.2">
      <c r="A43" s="11" t="s">
        <v>143</v>
      </c>
      <c r="B43" s="11" t="s">
        <v>144</v>
      </c>
      <c r="C43" s="37" t="s">
        <v>144</v>
      </c>
      <c r="D43" s="20" t="s">
        <v>108</v>
      </c>
      <c r="E43" s="21" t="s">
        <v>70</v>
      </c>
      <c r="F43" s="39">
        <v>25835.360000000001</v>
      </c>
    </row>
    <row r="44" spans="1:6" x14ac:dyDescent="0.2">
      <c r="A44" s="11" t="s">
        <v>145</v>
      </c>
      <c r="B44" s="11" t="s">
        <v>146</v>
      </c>
      <c r="C44" s="37" t="s">
        <v>146</v>
      </c>
      <c r="D44" s="20" t="s">
        <v>108</v>
      </c>
      <c r="E44" s="21" t="s">
        <v>79</v>
      </c>
      <c r="F44" s="39">
        <v>33.270000000000003</v>
      </c>
    </row>
    <row r="45" spans="1:6" s="28" customFormat="1" x14ac:dyDescent="0.2">
      <c r="A45" s="24" t="s">
        <v>147</v>
      </c>
      <c r="B45" s="24" t="s">
        <v>148</v>
      </c>
      <c r="C45" s="36" t="s">
        <v>148</v>
      </c>
      <c r="D45" s="25" t="s">
        <v>100</v>
      </c>
      <c r="E45" s="26" t="s">
        <v>66</v>
      </c>
      <c r="F45" s="38">
        <v>22181.74</v>
      </c>
    </row>
    <row r="46" spans="1:6" x14ac:dyDescent="0.2">
      <c r="A46" s="11" t="s">
        <v>149</v>
      </c>
      <c r="B46" s="11" t="s">
        <v>150</v>
      </c>
      <c r="C46" s="37" t="s">
        <v>150</v>
      </c>
      <c r="D46" s="20" t="s">
        <v>100</v>
      </c>
      <c r="E46" s="21" t="s">
        <v>70</v>
      </c>
      <c r="F46" s="39">
        <v>2315.02</v>
      </c>
    </row>
    <row r="47" spans="1:6" x14ac:dyDescent="0.2">
      <c r="A47" s="11" t="s">
        <v>151</v>
      </c>
      <c r="B47" s="11" t="s">
        <v>152</v>
      </c>
      <c r="C47" s="37" t="s">
        <v>152</v>
      </c>
      <c r="D47" s="20" t="s">
        <v>100</v>
      </c>
      <c r="E47" s="21" t="s">
        <v>76</v>
      </c>
      <c r="F47" s="39">
        <v>3701</v>
      </c>
    </row>
    <row r="48" spans="1:6" x14ac:dyDescent="0.2">
      <c r="A48" s="11" t="s">
        <v>153</v>
      </c>
      <c r="B48" s="11" t="s">
        <v>154</v>
      </c>
      <c r="C48" s="37" t="s">
        <v>154</v>
      </c>
      <c r="D48" s="20" t="s">
        <v>100</v>
      </c>
      <c r="E48" s="21" t="s">
        <v>79</v>
      </c>
      <c r="F48" s="39">
        <v>16165.72</v>
      </c>
    </row>
    <row r="49" spans="1:6" s="28" customFormat="1" x14ac:dyDescent="0.2">
      <c r="A49" s="24" t="s">
        <v>155</v>
      </c>
      <c r="B49" s="24" t="s">
        <v>156</v>
      </c>
      <c r="C49" s="36" t="s">
        <v>156</v>
      </c>
      <c r="D49" s="25" t="s">
        <v>88</v>
      </c>
      <c r="E49" s="26" t="s">
        <v>66</v>
      </c>
      <c r="F49" s="38">
        <v>130</v>
      </c>
    </row>
    <row r="50" spans="1:6" ht="14.25" customHeight="1" x14ac:dyDescent="0.2">
      <c r="A50" s="11" t="s">
        <v>157</v>
      </c>
      <c r="B50" s="11" t="s">
        <v>158</v>
      </c>
      <c r="C50" s="37" t="s">
        <v>158</v>
      </c>
      <c r="D50" s="20" t="s">
        <v>88</v>
      </c>
      <c r="E50" s="21" t="s">
        <v>73</v>
      </c>
      <c r="F50" s="39">
        <v>130</v>
      </c>
    </row>
    <row r="51" spans="1:6" s="28" customFormat="1" ht="409.5" hidden="1" x14ac:dyDescent="0.25">
      <c r="A51" s="24" t="s">
        <v>159</v>
      </c>
      <c r="B51" s="24" t="s">
        <v>160</v>
      </c>
      <c r="C51" s="36" t="s">
        <v>160</v>
      </c>
      <c r="D51" s="25" t="s">
        <v>91</v>
      </c>
      <c r="E51" s="26" t="s">
        <v>66</v>
      </c>
      <c r="F51" s="38">
        <v>335.4</v>
      </c>
    </row>
    <row r="52" spans="1:6" x14ac:dyDescent="0.2">
      <c r="A52" s="11" t="s">
        <v>161</v>
      </c>
      <c r="B52" s="11" t="s">
        <v>162</v>
      </c>
      <c r="C52" s="37" t="s">
        <v>162</v>
      </c>
      <c r="D52" s="20" t="s">
        <v>91</v>
      </c>
      <c r="E52" s="21" t="s">
        <v>70</v>
      </c>
      <c r="F52" s="39">
        <v>335.4</v>
      </c>
    </row>
    <row r="53" spans="1:6" s="6" customFormat="1" ht="51" hidden="1" x14ac:dyDescent="0.2">
      <c r="A53" s="10" t="s">
        <v>3</v>
      </c>
      <c r="B53" s="10" t="s">
        <v>4</v>
      </c>
      <c r="C53" s="10" t="s">
        <v>5</v>
      </c>
      <c r="D53" s="10" t="s">
        <v>8</v>
      </c>
      <c r="E53" s="10" t="s">
        <v>11</v>
      </c>
      <c r="F53" s="32" t="s">
        <v>205</v>
      </c>
    </row>
    <row r="54" spans="1:6" s="9" customFormat="1" ht="38.25" hidden="1" x14ac:dyDescent="0.2">
      <c r="A54" s="7" t="s">
        <v>176</v>
      </c>
      <c r="B54" s="7" t="s">
        <v>177</v>
      </c>
      <c r="C54" s="7" t="s">
        <v>6</v>
      </c>
      <c r="D54" s="7" t="s">
        <v>9</v>
      </c>
      <c r="E54" s="7" t="s">
        <v>12</v>
      </c>
      <c r="F54" s="33" t="s">
        <v>191</v>
      </c>
    </row>
  </sheetData>
  <mergeCells count="7">
    <mergeCell ref="C1:F1"/>
    <mergeCell ref="C2:F2"/>
    <mergeCell ref="C3:F3"/>
    <mergeCell ref="C4:F4"/>
    <mergeCell ref="C5:F5"/>
    <mergeCell ref="C7:F7"/>
    <mergeCell ref="C8:F8"/>
  </mergeCells>
  <pageMargins left="0.70866141732283472" right="0.70866141732283472" top="0.55118110236220474" bottom="0.15748031496062992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us_typist</cp:lastModifiedBy>
  <cp:lastPrinted>2021-12-28T05:20:38Z</cp:lastPrinted>
  <dcterms:created xsi:type="dcterms:W3CDTF">2013-10-25T07:15:18Z</dcterms:created>
  <dcterms:modified xsi:type="dcterms:W3CDTF">2021-12-28T05:21:30Z</dcterms:modified>
</cp:coreProperties>
</file>